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tmp" ContentType="image/png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media/image75.tmp" ContentType="image/jpeg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6803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o365kopo.sharepoint.com/sites/kopocatwheel/Shared Documents/3. 문서/"/>
    </mc:Choice>
  </mc:AlternateContent>
  <xr:revisionPtr revIDLastSave="1016" documentId="11_6D948A6F4B577BAAF58AF4C1D638C695A2467062" xr6:coauthVersionLast="47" xr6:coauthVersionMax="47" xr10:uidLastSave="{E04FE14A-EDB5-4BAB-B7D4-F3E9FDBA7A7C}"/>
  <bookViews>
    <workbookView xWindow="-120" yWindow="-120" windowWidth="29040" windowHeight="15840" xr2:uid="{00000000-000D-0000-FFFF-FFFF00000000}"/>
  </bookViews>
  <sheets>
    <sheet name="Sheet1" sheetId="1" r:id="rId1"/>
  </sheets>
  <definedNames>
    <definedName name="_xlnm._FilterDatabase" localSheetId="0" hidden="1">Sheet1!$B$1:$K$1</definedName>
  </definedName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2" i="1" l="1"/>
  <c r="H14" i="1"/>
  <c r="H31" i="1"/>
  <c r="H30" i="1"/>
  <c r="H28" i="1"/>
  <c r="H27" i="1"/>
  <c r="H29" i="1"/>
  <c r="H26" i="1"/>
  <c r="H25" i="1"/>
  <c r="H21" i="1"/>
  <c r="H20" i="1"/>
  <c r="H19" i="1"/>
  <c r="H24" i="1"/>
  <c r="H23" i="1"/>
  <c r="H22" i="1"/>
  <c r="H18" i="1"/>
  <c r="H17" i="1"/>
  <c r="H16" i="1"/>
  <c r="H15" i="1"/>
  <c r="H13" i="1"/>
  <c r="H12" i="1"/>
  <c r="H56" i="1"/>
  <c r="H55" i="1"/>
  <c r="H54" i="1"/>
  <c r="H53" i="1"/>
  <c r="H52" i="1"/>
  <c r="H11" i="1"/>
  <c r="H10" i="1"/>
  <c r="H9" i="1"/>
  <c r="H8" i="1"/>
  <c r="H6" i="1"/>
  <c r="H5" i="1"/>
  <c r="H7" i="1" s="1"/>
  <c r="H2" i="1"/>
  <c r="H51" i="1"/>
  <c r="H57" i="1"/>
  <c r="H50" i="1"/>
  <c r="H49" i="1"/>
  <c r="H48" i="1"/>
  <c r="H47" i="1"/>
  <c r="H46" i="1"/>
  <c r="H45" i="1"/>
  <c r="H3" i="1"/>
  <c r="H58" i="1"/>
  <c r="H44" i="1"/>
  <c r="J4" i="1" l="1"/>
  <c r="J7" i="1" s="1"/>
  <c r="H34" i="1"/>
  <c r="J34" i="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tc={790EBCA7-CF92-472F-A439-A0B80E7170EB}</author>
    <author>PC-4</author>
  </authors>
  <commentList>
    <comment ref="H4" authorId="0" shapeId="0" xr:uid="{790EBCA7-CF92-472F-A439-A0B80E7170EB}">
      <text>
        <t>[Threaded comment]
Your version of Excel allows you to read this threaded comment; however, any edits to it will get removed if the file is opened in a newer version of Excel. Learn more: https://go.microsoft.com/fwlink/?linkid=870924
Comment:
    예산 상 금액과, 한이음에서 승인한 금액이 상이함. 아마 시세 변화로 인해 금액이 일부 증가한걸로 추정. 한이음 승인 금액 기준으로 수정함.</t>
      </text>
    </comment>
    <comment ref="G15" authorId="1" shapeId="0" xr:uid="{399FB1E6-251D-4A91-B420-03E6DBE398C3}">
      <text>
        <r>
          <rPr>
            <b/>
            <sz val="9"/>
            <color indexed="81"/>
            <rFont val="Tahoma"/>
            <family val="2"/>
          </rPr>
          <t>PC-4:</t>
        </r>
        <r>
          <rPr>
            <sz val="9"/>
            <color indexed="81"/>
            <rFont val="Tahoma"/>
            <family val="2"/>
          </rPr>
          <t xml:space="preserve">
MOQ 10</t>
        </r>
        <r>
          <rPr>
            <sz val="9"/>
            <color indexed="81"/>
            <rFont val="돋움"/>
            <family val="3"/>
            <charset val="129"/>
          </rPr>
          <t>개</t>
        </r>
      </text>
    </comment>
  </commentList>
</comments>
</file>

<file path=xl/sharedStrings.xml><?xml version="1.0" encoding="utf-8"?>
<sst xmlns="http://schemas.openxmlformats.org/spreadsheetml/2006/main" count="145" uniqueCount="133">
  <si>
    <t>소분류</t>
  </si>
  <si>
    <t>옵션</t>
    <phoneticPr fontId="4" type="noConversion"/>
  </si>
  <si>
    <t>필요성 및 필요계획</t>
    <phoneticPr fontId="4" type="noConversion"/>
  </si>
  <si>
    <t>금액</t>
  </si>
  <si>
    <t>배송비</t>
    <phoneticPr fontId="4" type="noConversion"/>
  </si>
  <si>
    <t>개수</t>
    <phoneticPr fontId="4" type="noConversion"/>
  </si>
  <si>
    <t>합계</t>
    <phoneticPr fontId="4" type="noConversion"/>
  </si>
  <si>
    <t>사진</t>
  </si>
  <si>
    <t>가격 선정 근거</t>
    <phoneticPr fontId="4" type="noConversion"/>
  </si>
  <si>
    <t>링크</t>
    <phoneticPr fontId="4" type="noConversion"/>
  </si>
  <si>
    <t>예산</t>
    <phoneticPr fontId="4" type="noConversion"/>
  </si>
  <si>
    <t>DC모터</t>
    <phoneticPr fontId="4" type="noConversion"/>
  </si>
  <si>
    <t xml:space="preserve"> K9DS150N2</t>
    <phoneticPr fontId="4" type="noConversion"/>
  </si>
  <si>
    <t>https://url.kr/f7npyx</t>
    <phoneticPr fontId="4" type="noConversion"/>
  </si>
  <si>
    <t>캣휠 발판</t>
    <phoneticPr fontId="4" type="noConversion"/>
  </si>
  <si>
    <t>직경 1200x300 mm</t>
  </si>
  <si>
    <t>https://url.kr/jhv8zl</t>
    <phoneticPr fontId="4" type="noConversion"/>
  </si>
  <si>
    <t xml:space="preserve">남은 예산: </t>
    <phoneticPr fontId="4" type="noConversion"/>
  </si>
  <si>
    <t>실내사이클</t>
    <phoneticPr fontId="4" type="noConversion"/>
  </si>
  <si>
    <t>옵션없음</t>
    <phoneticPr fontId="4" type="noConversion"/>
  </si>
  <si>
    <t>https://www.coupang.com/vp/products/6595492455?itemId=14900189736&amp;vendorItemId=78393352916&amp;q=%EC%8B%A4%EB%82%B4%EC%82%AC%EC%9D%B4%ED%81%B4&amp;itemsCount=30&amp;searchId=3ee860a3e80645b3a1e77c301f9721d1&amp;rank=1&amp;isAddedCart=</t>
    <phoneticPr fontId="4" type="noConversion"/>
  </si>
  <si>
    <t>아두이노 우노</t>
    <phoneticPr fontId="4" type="noConversion"/>
  </si>
  <si>
    <t>https://www.devicemart.co.kr/goods/view?no=1245596</t>
    <phoneticPr fontId="4" type="noConversion"/>
  </si>
  <si>
    <t>지브라 사포스틱 (6종류)(스틱사포)</t>
    <phoneticPr fontId="4" type="noConversion"/>
  </si>
  <si>
    <t>(03) 320방 2개</t>
  </si>
  <si>
    <t>제품 중 3D프린터로 제작한 것을 후가공하기 위함입니다.</t>
  </si>
  <si>
    <t>(06) 800방 2개</t>
  </si>
  <si>
    <t>제품 중 3D프린터로 제작한 것을 후가공하기 위함입니다.</t>
    <phoneticPr fontId="4" type="noConversion"/>
  </si>
  <si>
    <t>https://url.kr/hwgucf</t>
    <phoneticPr fontId="4" type="noConversion"/>
  </si>
  <si>
    <t>인피니 스펀지 스틱사포 (8종류)</t>
    <phoneticPr fontId="4" type="noConversion"/>
  </si>
  <si>
    <t>(02) 400방 2개</t>
  </si>
  <si>
    <t>https://url.kr/fbly4v</t>
    <phoneticPr fontId="4" type="noConversion"/>
  </si>
  <si>
    <t>(04) 800방 2개</t>
  </si>
  <si>
    <t>[YwRobot] 아두이노 프로토타입 확장보드 3색 세트 [KIT040009]</t>
    <phoneticPr fontId="4" type="noConversion"/>
  </si>
  <si>
    <t>아두이노 구성 시 공간절약을 위해 브레드보드 대신 사용하기 위함입니다.</t>
  </si>
  <si>
    <t>https://www.devicemart.co.kr/goods/view?no=1384716</t>
    <phoneticPr fontId="4" type="noConversion"/>
  </si>
  <si>
    <t>[GEC] KCD1-106 RED ON/OFF</t>
  </si>
  <si>
    <t>시제품, 제품의 ON/OFF 스위치 작동 위함입니다.</t>
  </si>
  <si>
    <t>https://www.devicemart.co.kr/goods/view?no=1785</t>
    <phoneticPr fontId="4" type="noConversion"/>
  </si>
  <si>
    <t>[SMG] 1602 I2C 캐릭터LCD (화이트/블루)</t>
    <phoneticPr fontId="4" type="noConversion"/>
  </si>
  <si>
    <t>시제품, 제품의 ON/OFF 상태, 모터 rpm 등을 display하기 위함입니다.</t>
  </si>
  <si>
    <t>https://www.devicemart.co.kr/goods/view?no=12500006</t>
    <phoneticPr fontId="4" type="noConversion"/>
  </si>
  <si>
    <t>[OEM] ITS-1105-9mm</t>
  </si>
  <si>
    <t>시제품, 제품의 모터 ON/OFF, 속도제어 등으로 사용하기 위함입니다.</t>
  </si>
  <si>
    <t>https://www.devicemart.co.kr/goods/view?no=34560</t>
    <phoneticPr fontId="4" type="noConversion"/>
  </si>
  <si>
    <t>[HSUKWANG (중국)] [3RG9HW1] 3파이 투톤LED-빨강,녹색 /cathode 타입</t>
    <phoneticPr fontId="4" type="noConversion"/>
  </si>
  <si>
    <t>시제품, 제품의 모터 ON/OFF, 속도제어 시 상태등으로 나타내기 위함입니다.</t>
  </si>
  <si>
    <t>https://www.devicemart.co.kr/goods/view?no=3235</t>
    <phoneticPr fontId="4" type="noConversion"/>
  </si>
  <si>
    <t>[OEM] 초음파 거리센서 모듈 HC-SR04 [SZH-EK004]</t>
    <phoneticPr fontId="4" type="noConversion"/>
  </si>
  <si>
    <t>시제품, 제품에서 고양이 출입의 상태를 확인하여 모터 제어를 하기 위함입니다.</t>
  </si>
  <si>
    <t>https://www.devicemart.co.kr/goods/view?no=1076851</t>
    <phoneticPr fontId="4" type="noConversion"/>
  </si>
  <si>
    <t>[SMG] 아두이노 우노 R3 호환보드 [SZH-EK002]</t>
  </si>
  <si>
    <t>시제품 제작, 조립 후 가동 시 모터의 항복 전압으로 인한 고장 등으로 인하여 추가 발주 진행하였습니다.</t>
  </si>
  <si>
    <t>[YwRobot] 아두이노 점퍼케이블 10cm 20P (F/F) [CAB340023]</t>
  </si>
  <si>
    <t>아두이노와 부속품 간 결합시 커넥터로 사용하기 위함입니다.</t>
  </si>
  <si>
    <t>https://www.devicemart.co.kr/goods/view?no=10916473</t>
    <phoneticPr fontId="4" type="noConversion"/>
  </si>
  <si>
    <t>[KEYES] 테스트[CH254] 소켓 점퍼 케이블 40P (칼라) (M/F) 20cm</t>
    <phoneticPr fontId="4" type="noConversion"/>
  </si>
  <si>
    <t>https://www.devicemart.co.kr/goods/view?no=1321195</t>
    <phoneticPr fontId="4" type="noConversion"/>
  </si>
  <si>
    <t>[KEYES] 테스트[CH254] 소켓 점퍼 케이블 40P (칼라) (M/M) 20cm</t>
    <phoneticPr fontId="4" type="noConversion"/>
  </si>
  <si>
    <t>https://www.devicemart.co.kr/goods/view?no=1321196</t>
    <phoneticPr fontId="4" type="noConversion"/>
  </si>
  <si>
    <t>신도리코 정품 필라멘트 - 1.75mm</t>
    <phoneticPr fontId="4" type="noConversion"/>
  </si>
  <si>
    <t>제품의 3D 프린팅 제작 시 사용하기 위한 필라멘트 입니다.</t>
  </si>
  <si>
    <t>https://3dprinterstore.co.kr/product/%EC%8B%A0%EB%8F%84%EB%A6%AC%EC%BD%94-%EC%A0%95%ED%92%88-%ED%95%84%EB%9D%BC%EB%A9%98%ED%8A%B8-175mm/125/</t>
    <phoneticPr fontId="4" type="noConversion"/>
  </si>
  <si>
    <t>[STANLEY] 4인치 미니 강력니퍼 벤트 STHT84124-8 (100mm)</t>
    <phoneticPr fontId="4" type="noConversion"/>
  </si>
  <si>
    <t>3D 프린터의 제품 후처리 용입니다.</t>
  </si>
  <si>
    <t>https://www.devicemart.co.kr/goods/view?no=14943558</t>
    <phoneticPr fontId="4" type="noConversion"/>
  </si>
  <si>
    <t>[편한손] 양용우레탄망치-KWM-380(소)</t>
    <phoneticPr fontId="4" type="noConversion"/>
  </si>
  <si>
    <t>제품 조립 시 끼워맞춤의 원활함을 위함입니다.</t>
  </si>
  <si>
    <t>https://www.devicemart.co.kr/goods/view?no=1154895</t>
    <phoneticPr fontId="4" type="noConversion"/>
  </si>
  <si>
    <t>[나비PB] 깊은홈 볼베어링 (6200계열 DD형) [6204DD] / 1EA</t>
    <phoneticPr fontId="4" type="noConversion"/>
  </si>
  <si>
    <t>제품 제작 시 회전부 이탈 방지, 회전부 구동을 위함입니다.</t>
  </si>
  <si>
    <t>https://www.devicemart.co.kr/goods/view?no=14117056</t>
    <phoneticPr fontId="4" type="noConversion"/>
  </si>
  <si>
    <t>[MDIY] 고급우레탄바퀴/스톱/90kg/3인치/CB</t>
    <phoneticPr fontId="4" type="noConversion"/>
  </si>
  <si>
    <t>제품 제작 시 회전부 구동을 위함입니다.</t>
  </si>
  <si>
    <t>https://www.devicemart.co.kr/goods/view?no=14883968</t>
    <phoneticPr fontId="4" type="noConversion"/>
  </si>
  <si>
    <t>[CableMate] 케이블메이트 케이블타이, 100개, UN-100M [소/100mm] [화이트]</t>
    <phoneticPr fontId="4" type="noConversion"/>
  </si>
  <si>
    <t>아두이노과 부속품 간 전선을 통해 결합 시 선정리를 위함입니다.</t>
  </si>
  <si>
    <t>https://www.devicemart.co.kr/goods/view?no=14420713</t>
    <phoneticPr fontId="4" type="noConversion"/>
  </si>
  <si>
    <t>[SMG] 미니 컬러 케이블타이/네임타이 네임택 (화이트) [SZ-XL029]</t>
    <phoneticPr fontId="4" type="noConversion"/>
  </si>
  <si>
    <t>아두이노와 부속품 간 전선을 통해 결합 시 선정리 및 구별을 하기 위함입니다.</t>
  </si>
  <si>
    <t>https://www.devicemart.co.kr/goods/view?no=1382759</t>
    <phoneticPr fontId="4" type="noConversion"/>
  </si>
  <si>
    <t>[전오전기] JOTM-4S10 타이 마운트 백색</t>
    <phoneticPr fontId="4" type="noConversion"/>
  </si>
  <si>
    <t>아두이노과 부속품 간 전선을 통해 결합 시 선정리를 할때에 선을 고정하기 위한 마운트입니다.</t>
  </si>
  <si>
    <t>https://www.devicemart.co.kr/goods/view?no=10916460</t>
    <phoneticPr fontId="4" type="noConversion"/>
  </si>
  <si>
    <t>탭다이스 세트 핸드탭 볼트 야마 나사산 가공 재생기 기계 너트 제작 공작 공구 셋트</t>
    <phoneticPr fontId="4" type="noConversion"/>
  </si>
  <si>
    <t>02 탭다이스 40PCS</t>
    <phoneticPr fontId="4" type="noConversion"/>
  </si>
  <si>
    <t>제품 중 나무와 아크릴에 대해 볼트 또는 너트 조립 시 암나사, 수나사를 내기 위함입니다.
다이스는 볼트 중 기장이 없는 경우 3D프린터로 제작하여 사용할 예정입니다.</t>
  </si>
  <si>
    <t>https://www.11st.co.kr/products/5316955510?gclid=CjwKCAjwtuOlBhBREiwA7agf1ieLN-N_HZMOv6glzkcNU6m7h0C16EL60q7Zf5XyMS7Am5Bz5qIHrRoCMLIQAvD_BwE&amp;utm_term=&amp;utm_campaign=%B0%CB%BB%F6%26gt%3B%B1%B8%B1%DB%BC%EE%C7%CE%26gt%3B%BA%A3%BD%BA%C6%AE&amp;utm_source=%B1%B8%B1%DB_PC_S_%BC%EE%C7%CE&amp;utm_medium=%B0%CB%BB%F6</t>
    <phoneticPr fontId="4" type="noConversion"/>
  </si>
  <si>
    <t>볼트 너트 와샤 세트 900p</t>
    <phoneticPr fontId="4" type="noConversion"/>
  </si>
  <si>
    <t>제품 중 나무와 아크릴에 대해 볼트 또는 너트로 조립하기 위함입니다.</t>
  </si>
  <si>
    <t>https://www.coupang.com/vp/products/5655234003?itemId=9266285759&amp;vendorItemId=76551828936&amp;q=%EB%B3%BC%ED%8A%B8+%EB%84%88%ED%8A%B8+%EC%84%B8%ED%8A%B8&amp;itemsCount=27&amp;searchId=af77aef651a84a349adad4123f3fb88e&amp;rank=2&amp;isAddedCart=</t>
    <phoneticPr fontId="4" type="noConversion"/>
  </si>
  <si>
    <t>원목+아크릴 자재</t>
  </si>
  <si>
    <t> </t>
  </si>
  <si>
    <t>아크릴 아크릴판 재단 : 아크릴팩토리 (naver.com)</t>
  </si>
  <si>
    <t>DIY 목재재단 집성목 합판 원목 자작나무 레드파인 히노끼 방부목 에쉬 오크 삼나무 아카시아 라왕집성목 mdf재단 판재 원목상판 가구재단 : 페인트인포 (naver.com)</t>
  </si>
  <si>
    <t xml:space="preserve">  합계</t>
    <phoneticPr fontId="4" type="noConversion"/>
  </si>
  <si>
    <t>벨트용 롤러</t>
    <phoneticPr fontId="4" type="noConversion"/>
  </si>
  <si>
    <r>
      <t>R-2212P-300W-</t>
    </r>
    <r>
      <rPr>
        <sz val="11"/>
        <color rgb="FF000000"/>
        <rFont val="Yu Gothic"/>
        <family val="3"/>
        <charset val="128"/>
      </rPr>
      <t>ｼﾞｸﾂｷ</t>
    </r>
    <r>
      <rPr>
        <sz val="11"/>
        <color rgb="FF000000"/>
        <rFont val="맑은 고딕"/>
        <family val="3"/>
        <charset val="129"/>
        <scheme val="minor"/>
      </rPr>
      <t xml:space="preserve"> 1</t>
    </r>
    <phoneticPr fontId="4" type="noConversion"/>
  </si>
  <si>
    <t>https://url.kr/fa5jzu</t>
    <phoneticPr fontId="4" type="noConversion"/>
  </si>
  <si>
    <t>아크릴 판넬</t>
  </si>
  <si>
    <t>900*1800(mm)</t>
  </si>
  <si>
    <t>https://url.kr/7sm5fi</t>
    <phoneticPr fontId="4" type="noConversion"/>
  </si>
  <si>
    <t>포맥스 컬러</t>
  </si>
  <si>
    <t>https://url.kr/fwcp9s</t>
    <phoneticPr fontId="4" type="noConversion"/>
  </si>
  <si>
    <t>PC(폴리
카보네이트)</t>
  </si>
  <si>
    <t>https://url.kr/jryhzv</t>
    <phoneticPr fontId="4" type="noConversion"/>
  </si>
  <si>
    <t xml:space="preserve">원목패널[1박스] </t>
  </si>
  <si>
    <t>128*900X10</t>
  </si>
  <si>
    <t>https://url.kr/wag5uh</t>
    <phoneticPr fontId="4" type="noConversion"/>
  </si>
  <si>
    <t xml:space="preserve">폼보드 
백색 우드락 </t>
  </si>
  <si>
    <t xml:space="preserve">(600x900mm) </t>
  </si>
  <si>
    <t>https://url.kr/68wuqs</t>
    <phoneticPr fontId="4" type="noConversion"/>
  </si>
  <si>
    <t>전기모터 속도조절 컨트롤
(아두이노방식)</t>
  </si>
  <si>
    <t>제어 범위
(90~3,000 r/min
　속도비 1:33)</t>
  </si>
  <si>
    <t>https://url.kr/t95v6n</t>
    <phoneticPr fontId="4" type="noConversion"/>
  </si>
  <si>
    <t>DC 블러시리스 모터
 &amp; 렌치 세트 CBA
－30 시리즈</t>
  </si>
  <si>
    <t>기어 비
1: 5〜1:100)</t>
  </si>
  <si>
    <t>https://url.kr/awx2hn</t>
    <phoneticPr fontId="4" type="noConversion"/>
  </si>
  <si>
    <t>에폭시 퍼티 1kg</t>
  </si>
  <si>
    <t>https://url.kr/hqiwys</t>
    <phoneticPr fontId="4" type="noConversion"/>
  </si>
  <si>
    <t>레드 퍼티 411g</t>
  </si>
  <si>
    <t>https://url.kr/z9pf1l</t>
    <phoneticPr fontId="4" type="noConversion"/>
  </si>
  <si>
    <t>서페이서 1000방 170ml</t>
    <phoneticPr fontId="4" type="noConversion"/>
  </si>
  <si>
    <t>https://url.kr/5pxkwq</t>
    <phoneticPr fontId="4" type="noConversion"/>
  </si>
  <si>
    <t>에코퍼티 경화제</t>
  </si>
  <si>
    <t>https://teamst.co.kr/product/detail.html?product_no=377&amp;cate_no=26&amp;display_group=1</t>
    <phoneticPr fontId="4" type="noConversion"/>
  </si>
  <si>
    <t>외날 니퍼</t>
  </si>
  <si>
    <t>https://smart-boy.co.kr/product/tof1901-%EA%B0%80%EC%84%B1%EB%B9%84-%ED%94%84%EB%9D%BC%EB%AA%A8%EB%8D%B8-%EC%99%B8%EB%82%A0-%EC%A0%95%EB%B0%80-%EA%B6%81%EA%B7%B9%EB%8B%88%ED%8D%BC-pn01/26190/</t>
  </si>
  <si>
    <t xml:space="preserve"> NTR390N-A</t>
    <phoneticPr fontId="4" type="noConversion"/>
  </si>
  <si>
    <t>https://url.kr/svoh87</t>
    <phoneticPr fontId="4" type="noConversion"/>
  </si>
  <si>
    <t>런닝머신 벨트</t>
    <phoneticPr fontId="4" type="noConversion"/>
  </si>
  <si>
    <t>주문제작</t>
  </si>
  <si>
    <t>https://url.kr/8gupdv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</si>
</sst>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00,000"/>
  </numFmts>
  <fonts count="15">
    <font>
      <sz val="11"/>
      <color theme="1"/>
      <name val="맑은 고딕"/>
      <family val="2"/>
      <scheme val="minor"/>
    </font>
    <font>
      <u/>
      <sz val="11"/>
      <color theme="10"/>
      <name val="맑은 고딕"/>
      <family val="2"/>
      <scheme val="minor"/>
    </font>
    <font>
      <sz val="16"/>
      <name val="맑은 고딕"/>
      <family val="3"/>
      <charset val="129"/>
      <scheme val="minor"/>
    </font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rgb="FF000000"/>
      <name val="맑은 고딕"/>
      <family val="3"/>
      <charset val="129"/>
      <scheme val="minor"/>
    </font>
    <font>
      <sz val="11"/>
      <color rgb="FF333333"/>
      <name val="맑은 고딕"/>
      <family val="3"/>
      <charset val="129"/>
      <scheme val="minor"/>
    </font>
    <font>
      <sz val="14"/>
      <color theme="1"/>
      <name val="맑은 고딕"/>
      <family val="3"/>
      <charset val="129"/>
      <scheme val="minor"/>
    </font>
    <font>
      <sz val="11"/>
      <color rgb="FF000000"/>
      <name val="Yu Gothic"/>
      <family val="3"/>
      <charset val="128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2"/>
      <color theme="1"/>
      <name val="맑은 고딕"/>
      <family val="3"/>
      <charset val="129"/>
      <scheme val="minor"/>
    </font>
    <font>
      <sz val="13.5"/>
      <color rgb="FF000000"/>
      <name val="Malgun Gothic"/>
      <charset val="1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0" fontId="1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41" fontId="3" fillId="0" borderId="0" applyFont="0" applyFill="0" applyBorder="0" applyAlignment="0" applyProtection="0">
      <alignment vertical="center"/>
    </xf>
  </cellStyleXfs>
  <cellXfs count="33">
    <xf numFmtId="0" fontId="0" fillId="0" borderId="0" xfId="0"/>
    <xf numFmtId="0" fontId="2" fillId="2" borderId="1" xfId="0" applyFont="1" applyFill="1" applyBorder="1"/>
    <xf numFmtId="0" fontId="1" fillId="0" borderId="1" xfId="1" applyBorder="1"/>
    <xf numFmtId="0" fontId="0" fillId="0" borderId="1" xfId="0" applyBorder="1"/>
    <xf numFmtId="0" fontId="1" fillId="0" borderId="1" xfId="2" applyBorder="1"/>
    <xf numFmtId="0" fontId="5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 wrapText="1"/>
    </xf>
    <xf numFmtId="0" fontId="6" fillId="0" borderId="1" xfId="0" applyFont="1" applyBorder="1" applyAlignment="1">
      <alignment vertical="center" wrapText="1"/>
    </xf>
    <xf numFmtId="0" fontId="0" fillId="0" borderId="1" xfId="0" applyBorder="1" applyAlignment="1">
      <alignment vertical="center"/>
    </xf>
    <xf numFmtId="0" fontId="6" fillId="0" borderId="1" xfId="0" applyFont="1" applyBorder="1" applyAlignment="1">
      <alignment vertical="center"/>
    </xf>
    <xf numFmtId="41" fontId="5" fillId="0" borderId="1" xfId="3" applyFont="1" applyBorder="1" applyAlignment="1">
      <alignment vertical="center"/>
    </xf>
    <xf numFmtId="41" fontId="5" fillId="0" borderId="1" xfId="0" applyNumberFormat="1" applyFont="1" applyBorder="1" applyAlignment="1">
      <alignment vertical="center"/>
    </xf>
    <xf numFmtId="41" fontId="0" fillId="0" borderId="1" xfId="3" applyFont="1" applyBorder="1" applyAlignment="1">
      <alignment vertical="center"/>
    </xf>
    <xf numFmtId="41" fontId="7" fillId="0" borderId="0" xfId="3" applyFont="1" applyAlignment="1">
      <alignment vertical="center"/>
    </xf>
    <xf numFmtId="0" fontId="2" fillId="2" borderId="5" xfId="0" applyFont="1" applyFill="1" applyBorder="1"/>
    <xf numFmtId="41" fontId="0" fillId="0" borderId="0" xfId="3" applyFont="1" applyAlignment="1"/>
    <xf numFmtId="176" fontId="0" fillId="0" borderId="4" xfId="3" applyNumberFormat="1" applyFont="1" applyBorder="1" applyAlignment="1">
      <alignment horizontal="left"/>
    </xf>
    <xf numFmtId="0" fontId="0" fillId="0" borderId="2" xfId="0" applyBorder="1" applyAlignment="1">
      <alignment horizontal="right"/>
    </xf>
    <xf numFmtId="0" fontId="0" fillId="0" borderId="2" xfId="0" applyBorder="1"/>
    <xf numFmtId="0" fontId="8" fillId="0" borderId="2" xfId="0" applyFont="1" applyBorder="1" applyAlignment="1">
      <alignment horizontal="right" vertical="center"/>
    </xf>
    <xf numFmtId="0" fontId="0" fillId="0" borderId="3" xfId="0" applyBorder="1"/>
    <xf numFmtId="0" fontId="0" fillId="0" borderId="4" xfId="0" applyBorder="1"/>
    <xf numFmtId="0" fontId="1" fillId="0" borderId="0" xfId="1"/>
    <xf numFmtId="0" fontId="8" fillId="0" borderId="3" xfId="0" applyFont="1" applyBorder="1" applyAlignment="1">
      <alignment vertical="center"/>
    </xf>
    <xf numFmtId="0" fontId="13" fillId="0" borderId="1" xfId="0" applyFont="1" applyBorder="1" applyAlignment="1">
      <alignment horizontal="center" vertical="center"/>
    </xf>
    <xf numFmtId="0" fontId="1" fillId="0" borderId="0" xfId="2" applyBorder="1"/>
    <xf numFmtId="0" fontId="5" fillId="0" borderId="0" xfId="0" applyFont="1" applyAlignment="1">
      <alignment vertical="center"/>
    </xf>
    <xf numFmtId="0" fontId="0" fillId="0" borderId="1" xfId="0" applyBorder="1" applyAlignment="1">
      <alignment wrapText="1"/>
    </xf>
    <xf numFmtId="0" fontId="14" fillId="0" borderId="0" xfId="0" applyFont="1"/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8" fillId="0" borderId="3" xfId="0" applyFont="1" applyBorder="1" applyAlignment="1">
      <alignment horizontal="right" vertical="center"/>
    </xf>
    <xf numFmtId="0" fontId="8" fillId="0" borderId="4" xfId="0" applyFont="1" applyBorder="1" applyAlignment="1">
      <alignment horizontal="right" vertical="center"/>
    </xf>
  </cellXfs>
  <cellStyles count="4">
    <cellStyle name="Hyperlink" xfId="1" xr:uid="{00000000-000B-0000-0000-000008000000}"/>
    <cellStyle name="쉼표 [0]" xfId="3" builtinId="6"/>
    <cellStyle name="표준" xfId="0" builtinId="0"/>
    <cellStyle name="하이퍼링크" xfId="2" builtin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styles" Target="styles.xml"/><Relationship Id="rId7" Type="http://schemas.openxmlformats.org/officeDocument/2006/relationships/customXml" Target="../customXml/item1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tmp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tmp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tmp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67235</xdr:colOff>
      <xdr:row>56</xdr:row>
      <xdr:rowOff>36980</xdr:rowOff>
    </xdr:from>
    <xdr:to>
      <xdr:col>8</xdr:col>
      <xdr:colOff>2210360</xdr:colOff>
      <xdr:row>56</xdr:row>
      <xdr:rowOff>1027580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0E32A53-0BF7-4689-96E4-D14B7D0CF87A}"/>
            </a:ext>
            <a:ext uri="{147F2762-F138-4A5C-976F-8EAC2B608ADB}">
              <a16:predDERef xmlns:a16="http://schemas.microsoft.com/office/drawing/2014/main" pred="{2FEC2FE8-062E-489A-9B8D-49FD7694E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82410" y="370355"/>
          <a:ext cx="2143125" cy="990600"/>
        </a:xfrm>
        <a:prstGeom prst="rect">
          <a:avLst/>
        </a:prstGeom>
      </xdr:spPr>
    </xdr:pic>
    <xdr:clientData/>
  </xdr:twoCellAnchor>
  <xdr:twoCellAnchor>
    <xdr:from>
      <xdr:col>8</xdr:col>
      <xdr:colOff>6882</xdr:colOff>
      <xdr:row>50</xdr:row>
      <xdr:rowOff>14489</xdr:rowOff>
    </xdr:from>
    <xdr:to>
      <xdr:col>8</xdr:col>
      <xdr:colOff>2209800</xdr:colOff>
      <xdr:row>50</xdr:row>
      <xdr:rowOff>1433242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BF9744E8-D643-440A-8960-D211777C1056}"/>
            </a:ext>
            <a:ext uri="{147F2762-F138-4A5C-976F-8EAC2B608ADB}">
              <a16:predDERef xmlns:a16="http://schemas.microsoft.com/office/drawing/2014/main" pred="{5ED39BF7-2126-475B-A65A-9B3A29D0A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22057" y="17111864"/>
          <a:ext cx="2202918" cy="1418753"/>
        </a:xfrm>
        <a:prstGeom prst="rect">
          <a:avLst/>
        </a:prstGeom>
      </xdr:spPr>
    </xdr:pic>
    <xdr:clientData/>
  </xdr:twoCellAnchor>
  <xdr:twoCellAnchor>
    <xdr:from>
      <xdr:col>8</xdr:col>
      <xdr:colOff>44263</xdr:colOff>
      <xdr:row>44</xdr:row>
      <xdr:rowOff>102534</xdr:rowOff>
    </xdr:from>
    <xdr:to>
      <xdr:col>8</xdr:col>
      <xdr:colOff>2114550</xdr:colOff>
      <xdr:row>44</xdr:row>
      <xdr:rowOff>997432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F90CF872-B09E-44F0-81BF-5593147E0B3A}"/>
            </a:ext>
            <a:ext uri="{147F2762-F138-4A5C-976F-8EAC2B608ADB}">
              <a16:predDERef xmlns:a16="http://schemas.microsoft.com/office/drawing/2014/main" pred="{BF9744E8-D643-440A-8960-D211777C10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59438" y="7151034"/>
          <a:ext cx="2070287" cy="894898"/>
        </a:xfrm>
        <a:prstGeom prst="rect">
          <a:avLst/>
        </a:prstGeom>
      </xdr:spPr>
    </xdr:pic>
    <xdr:clientData/>
  </xdr:twoCellAnchor>
  <xdr:twoCellAnchor>
    <xdr:from>
      <xdr:col>8</xdr:col>
      <xdr:colOff>24653</xdr:colOff>
      <xdr:row>45</xdr:row>
      <xdr:rowOff>145676</xdr:rowOff>
    </xdr:from>
    <xdr:to>
      <xdr:col>8</xdr:col>
      <xdr:colOff>1592196</xdr:colOff>
      <xdr:row>45</xdr:row>
      <xdr:rowOff>1698251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FF26D38C-24A8-4CB2-9C6F-28DB76939502}"/>
            </a:ext>
            <a:ext uri="{147F2762-F138-4A5C-976F-8EAC2B608ADB}">
              <a16:predDERef xmlns:a16="http://schemas.microsoft.com/office/drawing/2014/main" pred="{F90CF872-B09E-44F0-81BF-5593147E0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39828" y="8603876"/>
          <a:ext cx="1567543" cy="1552575"/>
        </a:xfrm>
        <a:prstGeom prst="rect">
          <a:avLst/>
        </a:prstGeom>
      </xdr:spPr>
    </xdr:pic>
    <xdr:clientData/>
  </xdr:twoCellAnchor>
  <xdr:twoCellAnchor>
    <xdr:from>
      <xdr:col>8</xdr:col>
      <xdr:colOff>84044</xdr:colOff>
      <xdr:row>46</xdr:row>
      <xdr:rowOff>147358</xdr:rowOff>
    </xdr:from>
    <xdr:to>
      <xdr:col>8</xdr:col>
      <xdr:colOff>1648866</xdr:colOff>
      <xdr:row>46</xdr:row>
      <xdr:rowOff>1680882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9C0440E-81E9-4158-8B59-307F48AD1284}"/>
            </a:ext>
            <a:ext uri="{147F2762-F138-4A5C-976F-8EAC2B608ADB}">
              <a16:predDERef xmlns:a16="http://schemas.microsoft.com/office/drawing/2014/main" pred="{FF26D38C-24A8-4CB2-9C6F-28DB769395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99219" y="10405783"/>
          <a:ext cx="1564822" cy="1533524"/>
        </a:xfrm>
        <a:prstGeom prst="rect">
          <a:avLst/>
        </a:prstGeom>
      </xdr:spPr>
    </xdr:pic>
    <xdr:clientData/>
  </xdr:twoCellAnchor>
  <xdr:twoCellAnchor>
    <xdr:from>
      <xdr:col>8</xdr:col>
      <xdr:colOff>132790</xdr:colOff>
      <xdr:row>47</xdr:row>
      <xdr:rowOff>75639</xdr:rowOff>
    </xdr:from>
    <xdr:to>
      <xdr:col>8</xdr:col>
      <xdr:colOff>1697612</xdr:colOff>
      <xdr:row>47</xdr:row>
      <xdr:rowOff>1637739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CCB5C1DB-8CB3-4C44-BDBA-F6CA77AA2FFF}"/>
            </a:ext>
            <a:ext uri="{147F2762-F138-4A5C-976F-8EAC2B608ADB}">
              <a16:predDERef xmlns:a16="http://schemas.microsoft.com/office/drawing/2014/main" pred="{09C0440E-81E9-4158-8B59-307F48AD1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247965" y="12143814"/>
          <a:ext cx="1564822" cy="1562100"/>
        </a:xfrm>
        <a:prstGeom prst="rect">
          <a:avLst/>
        </a:prstGeom>
      </xdr:spPr>
    </xdr:pic>
    <xdr:clientData/>
  </xdr:twoCellAnchor>
  <xdr:twoCellAnchor>
    <xdr:from>
      <xdr:col>8</xdr:col>
      <xdr:colOff>15128</xdr:colOff>
      <xdr:row>48</xdr:row>
      <xdr:rowOff>67235</xdr:rowOff>
    </xdr:from>
    <xdr:to>
      <xdr:col>8</xdr:col>
      <xdr:colOff>2173221</xdr:colOff>
      <xdr:row>48</xdr:row>
      <xdr:rowOff>1696009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7F708577-5C86-4BA2-A66E-FF40A7C2A574}"/>
            </a:ext>
            <a:ext uri="{147F2762-F138-4A5C-976F-8EAC2B608ADB}">
              <a16:predDERef xmlns:a16="http://schemas.microsoft.com/office/drawing/2014/main" pred="{CCB5C1DB-8CB3-4C44-BDBA-F6CA77AA2F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30303" y="13897535"/>
          <a:ext cx="2158093" cy="1628774"/>
        </a:xfrm>
        <a:prstGeom prst="rect">
          <a:avLst/>
        </a:prstGeom>
      </xdr:spPr>
    </xdr:pic>
    <xdr:clientData/>
  </xdr:twoCellAnchor>
  <xdr:twoCellAnchor>
    <xdr:from>
      <xdr:col>8</xdr:col>
      <xdr:colOff>64434</xdr:colOff>
      <xdr:row>49</xdr:row>
      <xdr:rowOff>48186</xdr:rowOff>
    </xdr:from>
    <xdr:to>
      <xdr:col>8</xdr:col>
      <xdr:colOff>2188509</xdr:colOff>
      <xdr:row>49</xdr:row>
      <xdr:rowOff>1410261</xdr:rowOff>
    </xdr:to>
    <xdr:pic>
      <xdr:nvPicPr>
        <xdr:cNvPr id="13" name="그림 4">
          <a:extLst>
            <a:ext uri="{FF2B5EF4-FFF2-40B4-BE49-F238E27FC236}">
              <a16:creationId xmlns:a16="http://schemas.microsoft.com/office/drawing/2014/main" id="{4BDFC848-A31A-4599-ACF6-AA0D5EB18497}"/>
            </a:ext>
            <a:ext uri="{147F2762-F138-4A5C-976F-8EAC2B608ADB}">
              <a16:predDERef xmlns:a16="http://schemas.microsoft.com/office/drawing/2014/main" pred="{7F708577-5C86-4BA2-A66E-FF40A7C2A5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79609" y="15669186"/>
          <a:ext cx="2124075" cy="1362075"/>
        </a:xfrm>
        <a:prstGeom prst="rect">
          <a:avLst/>
        </a:prstGeom>
      </xdr:spPr>
    </xdr:pic>
    <xdr:clientData/>
  </xdr:twoCellAnchor>
  <xdr:twoCellAnchor>
    <xdr:from>
      <xdr:col>9</xdr:col>
      <xdr:colOff>228600</xdr:colOff>
      <xdr:row>56</xdr:row>
      <xdr:rowOff>87406</xdr:rowOff>
    </xdr:from>
    <xdr:to>
      <xdr:col>9</xdr:col>
      <xdr:colOff>3873873</xdr:colOff>
      <xdr:row>56</xdr:row>
      <xdr:rowOff>1011331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D27E1430-830F-8245-2FD8-9407667B363E}"/>
            </a:ext>
            <a:ext uri="{147F2762-F138-4A5C-976F-8EAC2B608ADB}">
              <a16:predDERef xmlns:a16="http://schemas.microsoft.com/office/drawing/2014/main" pred="{A233D6CE-9F13-E528-4F55-3A28482095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070541" y="1913965"/>
          <a:ext cx="3645273" cy="923925"/>
        </a:xfrm>
        <a:prstGeom prst="rect">
          <a:avLst/>
        </a:prstGeom>
      </xdr:spPr>
    </xdr:pic>
    <xdr:clientData/>
  </xdr:twoCellAnchor>
  <xdr:twoCellAnchor>
    <xdr:from>
      <xdr:col>8</xdr:col>
      <xdr:colOff>27214</xdr:colOff>
      <xdr:row>56</xdr:row>
      <xdr:rowOff>47627</xdr:rowOff>
    </xdr:from>
    <xdr:to>
      <xdr:col>8</xdr:col>
      <xdr:colOff>1339979</xdr:colOff>
      <xdr:row>56</xdr:row>
      <xdr:rowOff>1412422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35216CB9-19F7-B7DA-9901-C689EC206B0A}"/>
            </a:ext>
            <a:ext uri="{147F2762-F138-4A5C-976F-8EAC2B608ADB}">
              <a16:predDERef xmlns:a16="http://schemas.microsoft.com/office/drawing/2014/main" pred="{19155DCB-E142-89A9-245F-AF5EF95A91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42389" y="2990852"/>
          <a:ext cx="1312765" cy="1364795"/>
        </a:xfrm>
        <a:prstGeom prst="rect">
          <a:avLst/>
        </a:prstGeom>
      </xdr:spPr>
    </xdr:pic>
    <xdr:clientData/>
  </xdr:twoCellAnchor>
  <xdr:twoCellAnchor>
    <xdr:from>
      <xdr:col>8</xdr:col>
      <xdr:colOff>5443</xdr:colOff>
      <xdr:row>57</xdr:row>
      <xdr:rowOff>34019</xdr:rowOff>
    </xdr:from>
    <xdr:to>
      <xdr:col>8</xdr:col>
      <xdr:colOff>1487262</xdr:colOff>
      <xdr:row>57</xdr:row>
      <xdr:rowOff>1078131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6425BE8A-883C-B448-8638-62CC9BDBF29F}"/>
            </a:ext>
            <a:ext uri="{147F2762-F138-4A5C-976F-8EAC2B608ADB}">
              <a16:predDERef xmlns:a16="http://schemas.microsoft.com/office/drawing/2014/main" pred="{35216CB9-19F7-B7DA-9901-C689EC206B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120618" y="4434569"/>
          <a:ext cx="1481819" cy="1044112"/>
        </a:xfrm>
        <a:prstGeom prst="rect">
          <a:avLst/>
        </a:prstGeom>
      </xdr:spPr>
    </xdr:pic>
    <xdr:clientData/>
  </xdr:twoCellAnchor>
  <xdr:twoCellAnchor>
    <xdr:from>
      <xdr:col>9</xdr:col>
      <xdr:colOff>1002846</xdr:colOff>
      <xdr:row>50</xdr:row>
      <xdr:rowOff>40821</xdr:rowOff>
    </xdr:from>
    <xdr:to>
      <xdr:col>9</xdr:col>
      <xdr:colOff>3098346</xdr:colOff>
      <xdr:row>50</xdr:row>
      <xdr:rowOff>1564821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2970ED74-5C70-5B84-1BD4-E91E9215A1C0}"/>
            </a:ext>
            <a:ext uri="{147F2762-F138-4A5C-976F-8EAC2B608ADB}">
              <a16:predDERef xmlns:a16="http://schemas.microsoft.com/office/drawing/2014/main" pred="{69242C62-5B65-AB7D-21EE-06113F3AB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847989" y="2993571"/>
          <a:ext cx="2095500" cy="1524000"/>
        </a:xfrm>
        <a:prstGeom prst="rect">
          <a:avLst/>
        </a:prstGeom>
      </xdr:spPr>
    </xdr:pic>
    <xdr:clientData/>
  </xdr:twoCellAnchor>
  <xdr:twoCellAnchor>
    <xdr:from>
      <xdr:col>8</xdr:col>
      <xdr:colOff>102054</xdr:colOff>
      <xdr:row>1</xdr:row>
      <xdr:rowOff>47624</xdr:rowOff>
    </xdr:from>
    <xdr:to>
      <xdr:col>8</xdr:col>
      <xdr:colOff>1612447</xdr:colOff>
      <xdr:row>1</xdr:row>
      <xdr:rowOff>1389447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65D5543-A2B3-AEAA-6DEC-D14A8337C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217229" y="1504949"/>
          <a:ext cx="1510393" cy="1341823"/>
        </a:xfrm>
        <a:prstGeom prst="rect">
          <a:avLst/>
        </a:prstGeom>
      </xdr:spPr>
    </xdr:pic>
    <xdr:clientData/>
  </xdr:twoCellAnchor>
  <xdr:twoCellAnchor>
    <xdr:from>
      <xdr:col>9</xdr:col>
      <xdr:colOff>13607</xdr:colOff>
      <xdr:row>1</xdr:row>
      <xdr:rowOff>272140</xdr:rowOff>
    </xdr:from>
    <xdr:to>
      <xdr:col>9</xdr:col>
      <xdr:colOff>3986893</xdr:colOff>
      <xdr:row>1</xdr:row>
      <xdr:rowOff>1187643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9C9A67E5-B749-5EF3-B32D-4A855D53B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72357" y="2095497"/>
          <a:ext cx="3973286" cy="915503"/>
        </a:xfrm>
        <a:prstGeom prst="rect">
          <a:avLst/>
        </a:prstGeom>
      </xdr:spPr>
    </xdr:pic>
    <xdr:clientData/>
  </xdr:twoCellAnchor>
  <xdr:twoCellAnchor>
    <xdr:from>
      <xdr:col>9</xdr:col>
      <xdr:colOff>870856</xdr:colOff>
      <xdr:row>56</xdr:row>
      <xdr:rowOff>54428</xdr:rowOff>
    </xdr:from>
    <xdr:to>
      <xdr:col>9</xdr:col>
      <xdr:colOff>3359544</xdr:colOff>
      <xdr:row>56</xdr:row>
      <xdr:rowOff>1333499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E13A12B8-189E-ADB0-220D-8059C3EE23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29606" y="3360964"/>
          <a:ext cx="2488688" cy="12790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9</xdr:col>
      <xdr:colOff>190501</xdr:colOff>
      <xdr:row>57</xdr:row>
      <xdr:rowOff>149680</xdr:rowOff>
    </xdr:from>
    <xdr:to>
      <xdr:col>9</xdr:col>
      <xdr:colOff>3918858</xdr:colOff>
      <xdr:row>57</xdr:row>
      <xdr:rowOff>993994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C3D728B7-67A5-7BF9-B99D-A0AE244C7D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049251" y="4912180"/>
          <a:ext cx="3728357" cy="844314"/>
        </a:xfrm>
        <a:prstGeom prst="rect">
          <a:avLst/>
        </a:prstGeom>
      </xdr:spPr>
    </xdr:pic>
    <xdr:clientData/>
  </xdr:twoCellAnchor>
  <xdr:twoCellAnchor>
    <xdr:from>
      <xdr:col>9</xdr:col>
      <xdr:colOff>289106</xdr:colOff>
      <xdr:row>43</xdr:row>
      <xdr:rowOff>95250</xdr:rowOff>
    </xdr:from>
    <xdr:to>
      <xdr:col>9</xdr:col>
      <xdr:colOff>3736337</xdr:colOff>
      <xdr:row>43</xdr:row>
      <xdr:rowOff>1115786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2DA188D8-30A7-0C34-1694-33DF50F7F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147856" y="5946321"/>
          <a:ext cx="3447231" cy="1020536"/>
        </a:xfrm>
        <a:prstGeom prst="rect">
          <a:avLst/>
        </a:prstGeom>
      </xdr:spPr>
    </xdr:pic>
    <xdr:clientData/>
  </xdr:twoCellAnchor>
  <xdr:twoCellAnchor>
    <xdr:from>
      <xdr:col>8</xdr:col>
      <xdr:colOff>73478</xdr:colOff>
      <xdr:row>43</xdr:row>
      <xdr:rowOff>166006</xdr:rowOff>
    </xdr:from>
    <xdr:to>
      <xdr:col>8</xdr:col>
      <xdr:colOff>2135101</xdr:colOff>
      <xdr:row>43</xdr:row>
      <xdr:rowOff>955221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70FD5762-3A28-C3D4-21B0-1CC55FB33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188653" y="6014356"/>
          <a:ext cx="2061623" cy="789215"/>
        </a:xfrm>
        <a:prstGeom prst="rect">
          <a:avLst/>
        </a:prstGeom>
      </xdr:spPr>
    </xdr:pic>
    <xdr:clientData/>
  </xdr:twoCellAnchor>
  <xdr:twoCellAnchor>
    <xdr:from>
      <xdr:col>8</xdr:col>
      <xdr:colOff>276226</xdr:colOff>
      <xdr:row>4</xdr:row>
      <xdr:rowOff>95250</xdr:rowOff>
    </xdr:from>
    <xdr:to>
      <xdr:col>8</xdr:col>
      <xdr:colOff>1838326</xdr:colOff>
      <xdr:row>4</xdr:row>
      <xdr:rowOff>1541639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A909B862-493A-0130-18A9-8883F2A1A9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391401" y="5943600"/>
          <a:ext cx="1562100" cy="1446389"/>
        </a:xfrm>
        <a:prstGeom prst="rect">
          <a:avLst/>
        </a:prstGeom>
      </xdr:spPr>
    </xdr:pic>
    <xdr:clientData/>
  </xdr:twoCellAnchor>
  <xdr:twoCellAnchor>
    <xdr:from>
      <xdr:col>9</xdr:col>
      <xdr:colOff>561975</xdr:colOff>
      <xdr:row>4</xdr:row>
      <xdr:rowOff>57150</xdr:rowOff>
    </xdr:from>
    <xdr:to>
      <xdr:col>9</xdr:col>
      <xdr:colOff>2914650</xdr:colOff>
      <xdr:row>4</xdr:row>
      <xdr:rowOff>1456249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B3AD18F9-ED54-EA03-C2BF-D556B0A7F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972675" y="5905500"/>
          <a:ext cx="2352675" cy="1399099"/>
        </a:xfrm>
        <a:prstGeom prst="rect">
          <a:avLst/>
        </a:prstGeom>
      </xdr:spPr>
    </xdr:pic>
    <xdr:clientData/>
  </xdr:twoCellAnchor>
  <xdr:twoCellAnchor>
    <xdr:from>
      <xdr:col>9</xdr:col>
      <xdr:colOff>414617</xdr:colOff>
      <xdr:row>5</xdr:row>
      <xdr:rowOff>44825</xdr:rowOff>
    </xdr:from>
    <xdr:to>
      <xdr:col>9</xdr:col>
      <xdr:colOff>4011706</xdr:colOff>
      <xdr:row>5</xdr:row>
      <xdr:rowOff>1559237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B0641E43-2D54-B2CD-F119-E192D8220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827558" y="7563972"/>
          <a:ext cx="3597089" cy="1514412"/>
        </a:xfrm>
        <a:prstGeom prst="rect">
          <a:avLst/>
        </a:prstGeom>
      </xdr:spPr>
    </xdr:pic>
    <xdr:clientData/>
  </xdr:twoCellAnchor>
  <xdr:twoCellAnchor>
    <xdr:from>
      <xdr:col>8</xdr:col>
      <xdr:colOff>56029</xdr:colOff>
      <xdr:row>5</xdr:row>
      <xdr:rowOff>33617</xdr:rowOff>
    </xdr:from>
    <xdr:to>
      <xdr:col>8</xdr:col>
      <xdr:colOff>2218765</xdr:colOff>
      <xdr:row>5</xdr:row>
      <xdr:rowOff>1557120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AE75776-1312-684C-45D4-F4F3F95D3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171764" y="7552764"/>
          <a:ext cx="2162736" cy="1523503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7</xdr:row>
      <xdr:rowOff>0</xdr:rowOff>
    </xdr:from>
    <xdr:to>
      <xdr:col>10</xdr:col>
      <xdr:colOff>0</xdr:colOff>
      <xdr:row>9</xdr:row>
      <xdr:rowOff>1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7D9E91B8-36E1-7E0D-4EF8-212FEFF2D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753600" y="7591425"/>
          <a:ext cx="4048125" cy="2247900"/>
        </a:xfrm>
        <a:prstGeom prst="rect">
          <a:avLst/>
        </a:prstGeom>
      </xdr:spPr>
    </xdr:pic>
    <xdr:clientData/>
  </xdr:twoCellAnchor>
  <xdr:twoCellAnchor>
    <xdr:from>
      <xdr:col>8</xdr:col>
      <xdr:colOff>1</xdr:colOff>
      <xdr:row>7</xdr:row>
      <xdr:rowOff>0</xdr:rowOff>
    </xdr:from>
    <xdr:to>
      <xdr:col>9</xdr:col>
      <xdr:colOff>1</xdr:colOff>
      <xdr:row>9</xdr:row>
      <xdr:rowOff>562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495429F1-B56C-01EE-A241-2187460E62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1" y="5334000"/>
          <a:ext cx="2297206" cy="2241738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9</xdr:row>
      <xdr:rowOff>0</xdr:rowOff>
    </xdr:from>
    <xdr:to>
      <xdr:col>10</xdr:col>
      <xdr:colOff>0</xdr:colOff>
      <xdr:row>10</xdr:row>
      <xdr:rowOff>1120587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3078A2F9-FD31-A7BA-783A-8454D79F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753600" y="9839325"/>
          <a:ext cx="4048125" cy="224790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8</xdr:row>
      <xdr:rowOff>1123949</xdr:rowOff>
    </xdr:from>
    <xdr:to>
      <xdr:col>9</xdr:col>
      <xdr:colOff>0</xdr:colOff>
      <xdr:row>10</xdr:row>
      <xdr:rowOff>1120587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68F4BFFB-6A91-7C8C-98A0-279A44E8A8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458075" y="9839324"/>
          <a:ext cx="2295525" cy="2247901"/>
        </a:xfrm>
        <a:prstGeom prst="rect">
          <a:avLst/>
        </a:prstGeom>
      </xdr:spPr>
    </xdr:pic>
    <xdr:clientData/>
  </xdr:twoCellAnchor>
  <xdr:twoCellAnchor>
    <xdr:from>
      <xdr:col>8</xdr:col>
      <xdr:colOff>781050</xdr:colOff>
      <xdr:row>51</xdr:row>
      <xdr:rowOff>0</xdr:rowOff>
    </xdr:from>
    <xdr:to>
      <xdr:col>8</xdr:col>
      <xdr:colOff>1554429</xdr:colOff>
      <xdr:row>52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1EFAAEC7-D71A-0C30-3D05-59D0A6442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239125" y="12087225"/>
          <a:ext cx="773379" cy="1123950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51</xdr:row>
      <xdr:rowOff>0</xdr:rowOff>
    </xdr:from>
    <xdr:to>
      <xdr:col>10</xdr:col>
      <xdr:colOff>0</xdr:colOff>
      <xdr:row>52</xdr:row>
      <xdr:rowOff>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D2FB0B9B-327F-895D-564F-F80AA0A44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753600" y="12087225"/>
          <a:ext cx="4048125" cy="1123950"/>
        </a:xfrm>
        <a:prstGeom prst="rect">
          <a:avLst/>
        </a:prstGeom>
      </xdr:spPr>
    </xdr:pic>
    <xdr:clientData/>
  </xdr:twoCellAnchor>
  <xdr:twoCellAnchor>
    <xdr:from>
      <xdr:col>8</xdr:col>
      <xdr:colOff>784414</xdr:colOff>
      <xdr:row>52</xdr:row>
      <xdr:rowOff>1</xdr:rowOff>
    </xdr:from>
    <xdr:to>
      <xdr:col>8</xdr:col>
      <xdr:colOff>1605499</xdr:colOff>
      <xdr:row>53</xdr:row>
      <xdr:rowOff>1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EFED465B-084F-44FF-426E-F39B590C51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47532" y="13178119"/>
          <a:ext cx="821085" cy="1120588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52</xdr:row>
      <xdr:rowOff>1</xdr:rowOff>
    </xdr:from>
    <xdr:to>
      <xdr:col>10</xdr:col>
      <xdr:colOff>0</xdr:colOff>
      <xdr:row>53</xdr:row>
      <xdr:rowOff>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6890C7D9-8158-E193-E937-548E00E8B8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760324" y="13178119"/>
          <a:ext cx="4045323" cy="1120588"/>
        </a:xfrm>
        <a:prstGeom prst="rect">
          <a:avLst/>
        </a:prstGeom>
      </xdr:spPr>
    </xdr:pic>
    <xdr:clientData/>
  </xdr:twoCellAnchor>
  <xdr:twoCellAnchor>
    <xdr:from>
      <xdr:col>8</xdr:col>
      <xdr:colOff>526679</xdr:colOff>
      <xdr:row>53</xdr:row>
      <xdr:rowOff>1</xdr:rowOff>
    </xdr:from>
    <xdr:to>
      <xdr:col>8</xdr:col>
      <xdr:colOff>1667198</xdr:colOff>
      <xdr:row>54</xdr:row>
      <xdr:rowOff>1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69753082-79AA-840F-484E-A513F3A7B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989797" y="14298707"/>
          <a:ext cx="1140519" cy="1120588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53</xdr:row>
      <xdr:rowOff>0</xdr:rowOff>
    </xdr:from>
    <xdr:to>
      <xdr:col>10</xdr:col>
      <xdr:colOff>0</xdr:colOff>
      <xdr:row>54</xdr:row>
      <xdr:rowOff>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A1815CB5-2098-33DF-BEC4-062CE6DC53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9760324" y="14298706"/>
          <a:ext cx="4045323" cy="1120588"/>
        </a:xfrm>
        <a:prstGeom prst="rect">
          <a:avLst/>
        </a:prstGeom>
      </xdr:spPr>
    </xdr:pic>
    <xdr:clientData/>
  </xdr:twoCellAnchor>
  <xdr:twoCellAnchor>
    <xdr:from>
      <xdr:col>8</xdr:col>
      <xdr:colOff>672355</xdr:colOff>
      <xdr:row>54</xdr:row>
      <xdr:rowOff>1</xdr:rowOff>
    </xdr:from>
    <xdr:to>
      <xdr:col>8</xdr:col>
      <xdr:colOff>1510890</xdr:colOff>
      <xdr:row>55</xdr:row>
      <xdr:rowOff>1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78A11F5C-877A-2672-803E-5449DC1DC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135473" y="15419295"/>
          <a:ext cx="838535" cy="1120588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11</xdr:row>
      <xdr:rowOff>0</xdr:rowOff>
    </xdr:from>
    <xdr:to>
      <xdr:col>9</xdr:col>
      <xdr:colOff>0</xdr:colOff>
      <xdr:row>12</xdr:row>
      <xdr:rowOff>0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267D7B69-252E-407A-9DC6-BA41256454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463118" y="9816353"/>
          <a:ext cx="2297206" cy="1120588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14</xdr:row>
      <xdr:rowOff>0</xdr:rowOff>
    </xdr:from>
    <xdr:to>
      <xdr:col>9</xdr:col>
      <xdr:colOff>1114581</xdr:colOff>
      <xdr:row>14</xdr:row>
      <xdr:rowOff>752580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D5E0BADE-1F4D-ACB6-4D7A-64906F571E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9760324" y="12057529"/>
          <a:ext cx="1114581" cy="752580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14</xdr:row>
      <xdr:rowOff>0</xdr:rowOff>
    </xdr:from>
    <xdr:to>
      <xdr:col>9</xdr:col>
      <xdr:colOff>0</xdr:colOff>
      <xdr:row>15</xdr:row>
      <xdr:rowOff>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F77D5C0F-2815-8A0F-655C-844F2F449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463118" y="12057529"/>
          <a:ext cx="2297206" cy="1120589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15</xdr:row>
      <xdr:rowOff>0</xdr:rowOff>
    </xdr:from>
    <xdr:to>
      <xdr:col>9</xdr:col>
      <xdr:colOff>0</xdr:colOff>
      <xdr:row>16</xdr:row>
      <xdr:rowOff>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843EDFA6-ED80-E24B-4CF6-6C795090F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463118" y="13178118"/>
          <a:ext cx="2297206" cy="1120588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15</xdr:row>
      <xdr:rowOff>0</xdr:rowOff>
    </xdr:from>
    <xdr:to>
      <xdr:col>9</xdr:col>
      <xdr:colOff>1467055</xdr:colOff>
      <xdr:row>15</xdr:row>
      <xdr:rowOff>657317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5A1EFDB9-8EB1-991F-CE25-3F21F8E132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9760324" y="13178118"/>
          <a:ext cx="1467055" cy="657317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16</xdr:row>
      <xdr:rowOff>1</xdr:rowOff>
    </xdr:from>
    <xdr:to>
      <xdr:col>9</xdr:col>
      <xdr:colOff>-1</xdr:colOff>
      <xdr:row>17</xdr:row>
      <xdr:rowOff>1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AE2F29D8-8758-2DB0-FAF3-4A3466DBE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463118" y="14298707"/>
          <a:ext cx="2297205" cy="1120588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16</xdr:row>
      <xdr:rowOff>0</xdr:rowOff>
    </xdr:from>
    <xdr:to>
      <xdr:col>9</xdr:col>
      <xdr:colOff>1571844</xdr:colOff>
      <xdr:row>16</xdr:row>
      <xdr:rowOff>638264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FC88694C-AA0E-382C-36D4-0D340B81A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9760324" y="14298706"/>
          <a:ext cx="1571844" cy="638264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17</xdr:row>
      <xdr:rowOff>0</xdr:rowOff>
    </xdr:from>
    <xdr:to>
      <xdr:col>9</xdr:col>
      <xdr:colOff>0</xdr:colOff>
      <xdr:row>18</xdr:row>
      <xdr:rowOff>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9E86ECEE-A7A3-849D-3B78-24371F083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463118" y="15419294"/>
          <a:ext cx="2297206" cy="1120588"/>
        </a:xfrm>
        <a:prstGeom prst="rect">
          <a:avLst/>
        </a:prstGeom>
      </xdr:spPr>
    </xdr:pic>
    <xdr:clientData/>
  </xdr:twoCellAnchor>
  <xdr:twoCellAnchor>
    <xdr:from>
      <xdr:col>8</xdr:col>
      <xdr:colOff>0</xdr:colOff>
      <xdr:row>21</xdr:row>
      <xdr:rowOff>0</xdr:rowOff>
    </xdr:from>
    <xdr:to>
      <xdr:col>9</xdr:col>
      <xdr:colOff>0</xdr:colOff>
      <xdr:row>22</xdr:row>
      <xdr:rowOff>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4625802A-3C45-6147-F951-C62BB1B31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463118" y="16539882"/>
          <a:ext cx="2297206" cy="1120589"/>
        </a:xfrm>
        <a:prstGeom prst="rect">
          <a:avLst/>
        </a:prstGeom>
      </xdr:spPr>
    </xdr:pic>
    <xdr:clientData/>
  </xdr:twoCellAnchor>
  <xdr:twoCellAnchor>
    <xdr:from>
      <xdr:col>9</xdr:col>
      <xdr:colOff>1</xdr:colOff>
      <xdr:row>21</xdr:row>
      <xdr:rowOff>0</xdr:rowOff>
    </xdr:from>
    <xdr:to>
      <xdr:col>9</xdr:col>
      <xdr:colOff>2420471</xdr:colOff>
      <xdr:row>22</xdr:row>
      <xdr:rowOff>0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26533F36-CE23-954F-9D2F-AB363DF994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917207" y="16539882"/>
          <a:ext cx="2420470" cy="1120589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22</xdr:row>
      <xdr:rowOff>0</xdr:rowOff>
    </xdr:from>
    <xdr:to>
      <xdr:col>9</xdr:col>
      <xdr:colOff>1</xdr:colOff>
      <xdr:row>22</xdr:row>
      <xdr:rowOff>1119867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1447E1D7-29D0-68C0-AE5D-962EE2AEB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463119" y="17660471"/>
          <a:ext cx="2297206" cy="11205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1200318</xdr:colOff>
      <xdr:row>22</xdr:row>
      <xdr:rowOff>533474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947856B5-E862-4C23-BF2A-23F88CF44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760324" y="17660471"/>
          <a:ext cx="1200318" cy="533474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23</xdr:row>
      <xdr:rowOff>1</xdr:rowOff>
    </xdr:from>
    <xdr:to>
      <xdr:col>9</xdr:col>
      <xdr:colOff>1</xdr:colOff>
      <xdr:row>24</xdr:row>
      <xdr:rowOff>1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385605B6-0D21-4A89-33E8-91E0DA5C9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463119" y="18781060"/>
          <a:ext cx="2297206" cy="11205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23</xdr:row>
      <xdr:rowOff>0</xdr:rowOff>
    </xdr:from>
    <xdr:to>
      <xdr:col>9</xdr:col>
      <xdr:colOff>1743318</xdr:colOff>
      <xdr:row>23</xdr:row>
      <xdr:rowOff>523948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12E054F0-E3EF-059F-4828-C4DE09C14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9760324" y="18781059"/>
          <a:ext cx="1743318" cy="523948"/>
        </a:xfrm>
        <a:prstGeom prst="rect">
          <a:avLst/>
        </a:prstGeom>
      </xdr:spPr>
    </xdr:pic>
    <xdr:clientData/>
  </xdr:twoCellAnchor>
  <xdr:twoCellAnchor editAs="oneCell">
    <xdr:from>
      <xdr:col>8</xdr:col>
      <xdr:colOff>2286001</xdr:colOff>
      <xdr:row>31</xdr:row>
      <xdr:rowOff>523875</xdr:rowOff>
    </xdr:from>
    <xdr:to>
      <xdr:col>9</xdr:col>
      <xdr:colOff>2622177</xdr:colOff>
      <xdr:row>31</xdr:row>
      <xdr:rowOff>1019175</xdr:rowOff>
    </xdr:to>
    <xdr:pic>
      <xdr:nvPicPr>
        <xdr:cNvPr id="62" name="그림 53">
          <a:extLst>
            <a:ext uri="{FF2B5EF4-FFF2-40B4-BE49-F238E27FC236}">
              <a16:creationId xmlns:a16="http://schemas.microsoft.com/office/drawing/2014/main" id="{FF95265C-3198-4462-3DBF-C894121EDD7E}"/>
            </a:ext>
            <a:ext uri="{147F2762-F138-4A5C-976F-8EAC2B608ADB}">
              <a16:predDERef xmlns:a16="http://schemas.microsoft.com/office/drawing/2014/main" pred="{7B4A64C2-01A4-E747-09A8-09C4E2CC09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906001" y="20425522"/>
          <a:ext cx="2633382" cy="495300"/>
        </a:xfrm>
        <a:prstGeom prst="rect">
          <a:avLst/>
        </a:prstGeom>
      </xdr:spPr>
    </xdr:pic>
    <xdr:clientData/>
  </xdr:twoCellAnchor>
  <xdr:twoCellAnchor editAs="oneCell">
    <xdr:from>
      <xdr:col>8</xdr:col>
      <xdr:colOff>44823</xdr:colOff>
      <xdr:row>18</xdr:row>
      <xdr:rowOff>0</xdr:rowOff>
    </xdr:from>
    <xdr:to>
      <xdr:col>9</xdr:col>
      <xdr:colOff>0</xdr:colOff>
      <xdr:row>18</xdr:row>
      <xdr:rowOff>1098725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7622B4A1-EC17-46E2-1753-0372CDE900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956176" y="16539882"/>
          <a:ext cx="2252383" cy="1098725"/>
        </a:xfrm>
        <a:prstGeom prst="rect">
          <a:avLst/>
        </a:prstGeom>
      </xdr:spPr>
    </xdr:pic>
    <xdr:clientData/>
  </xdr:twoCellAnchor>
  <xdr:twoCellAnchor editAs="oneCell">
    <xdr:from>
      <xdr:col>8</xdr:col>
      <xdr:colOff>89647</xdr:colOff>
      <xdr:row>19</xdr:row>
      <xdr:rowOff>1</xdr:rowOff>
    </xdr:from>
    <xdr:to>
      <xdr:col>9</xdr:col>
      <xdr:colOff>1</xdr:colOff>
      <xdr:row>19</xdr:row>
      <xdr:rowOff>1076859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6407676F-9B0C-D14B-8663-53B4E57C1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001000" y="17660472"/>
          <a:ext cx="2207560" cy="107685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19</xdr:row>
      <xdr:rowOff>0</xdr:rowOff>
    </xdr:from>
    <xdr:to>
      <xdr:col>9</xdr:col>
      <xdr:colOff>1143160</xdr:colOff>
      <xdr:row>19</xdr:row>
      <xdr:rowOff>657317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CA9A801B-82EF-DFA3-3F7E-E250A7786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917206" y="17660471"/>
          <a:ext cx="1143160" cy="657317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20</xdr:row>
      <xdr:rowOff>0</xdr:rowOff>
    </xdr:from>
    <xdr:to>
      <xdr:col>9</xdr:col>
      <xdr:colOff>0</xdr:colOff>
      <xdr:row>21</xdr:row>
      <xdr:rowOff>1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91CBDF0A-21C9-A55E-F355-39BD15ACCC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911354" y="18781059"/>
          <a:ext cx="2297205" cy="11205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1057423</xdr:colOff>
      <xdr:row>20</xdr:row>
      <xdr:rowOff>571580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D5080605-EB40-4BF9-D5CA-D9DC00E30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208559" y="18781059"/>
          <a:ext cx="1057423" cy="5715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24</xdr:row>
      <xdr:rowOff>0</xdr:rowOff>
    </xdr:from>
    <xdr:to>
      <xdr:col>9</xdr:col>
      <xdr:colOff>0</xdr:colOff>
      <xdr:row>25</xdr:row>
      <xdr:rowOff>0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C82303A8-6227-C1F7-638A-65CD2A489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594912" y="23263412"/>
          <a:ext cx="2297206" cy="112058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25</xdr:row>
      <xdr:rowOff>1</xdr:rowOff>
    </xdr:from>
    <xdr:to>
      <xdr:col>9</xdr:col>
      <xdr:colOff>0</xdr:colOff>
      <xdr:row>26</xdr:row>
      <xdr:rowOff>1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307F5F2A-1EA4-F70F-1FEE-E18196D7D0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594912" y="24384001"/>
          <a:ext cx="2297206" cy="11205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25</xdr:row>
      <xdr:rowOff>0</xdr:rowOff>
    </xdr:from>
    <xdr:to>
      <xdr:col>9</xdr:col>
      <xdr:colOff>1171739</xdr:colOff>
      <xdr:row>25</xdr:row>
      <xdr:rowOff>438211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5B347702-037B-922E-3843-DF33E5F7D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892118" y="24384000"/>
          <a:ext cx="1171739" cy="438211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9</xdr:col>
      <xdr:colOff>1314633</xdr:colOff>
      <xdr:row>24</xdr:row>
      <xdr:rowOff>581106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BB157204-72E5-FFD4-FE57-CEF670C347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892118" y="23263412"/>
          <a:ext cx="1314633" cy="58110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28</xdr:row>
      <xdr:rowOff>0</xdr:rowOff>
    </xdr:from>
    <xdr:to>
      <xdr:col>9</xdr:col>
      <xdr:colOff>0</xdr:colOff>
      <xdr:row>29</xdr:row>
      <xdr:rowOff>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18C93C56-347E-BD7D-4624-7BBC166B0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594912" y="26625176"/>
          <a:ext cx="2297206" cy="112058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9</xdr:col>
      <xdr:colOff>1200318</xdr:colOff>
      <xdr:row>28</xdr:row>
      <xdr:rowOff>476316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AF8B09CE-4028-1E60-0F0E-8B9425C92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892118" y="26625176"/>
          <a:ext cx="1200318" cy="476316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26</xdr:row>
      <xdr:rowOff>1</xdr:rowOff>
    </xdr:from>
    <xdr:to>
      <xdr:col>9</xdr:col>
      <xdr:colOff>0</xdr:colOff>
      <xdr:row>27</xdr:row>
      <xdr:rowOff>1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90B16EE5-5419-D766-7382-407823964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8594912" y="25504589"/>
          <a:ext cx="2297206" cy="11205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9</xdr:col>
      <xdr:colOff>1114581</xdr:colOff>
      <xdr:row>26</xdr:row>
      <xdr:rowOff>419158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2F9B5F47-EE6E-4867-2B35-5096D2ACD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892118" y="25504588"/>
          <a:ext cx="1114581" cy="419158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27</xdr:row>
      <xdr:rowOff>0</xdr:rowOff>
    </xdr:from>
    <xdr:to>
      <xdr:col>9</xdr:col>
      <xdr:colOff>1</xdr:colOff>
      <xdr:row>28</xdr:row>
      <xdr:rowOff>1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6281717D-4EF8-87E1-4F2D-11BBCD0F1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594913" y="26625176"/>
          <a:ext cx="2297206" cy="112058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</xdr:row>
      <xdr:rowOff>0</xdr:rowOff>
    </xdr:from>
    <xdr:to>
      <xdr:col>9</xdr:col>
      <xdr:colOff>2505425</xdr:colOff>
      <xdr:row>27</xdr:row>
      <xdr:rowOff>438211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7A1FB1C5-B2B7-1294-2E27-7105F7DD81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892118" y="26625176"/>
          <a:ext cx="2505425" cy="438211"/>
        </a:xfrm>
        <a:prstGeom prst="rect">
          <a:avLst/>
        </a:prstGeom>
      </xdr:spPr>
    </xdr:pic>
    <xdr:clientData/>
  </xdr:twoCellAnchor>
  <xdr:twoCellAnchor editAs="oneCell">
    <xdr:from>
      <xdr:col>9</xdr:col>
      <xdr:colOff>102133</xdr:colOff>
      <xdr:row>29</xdr:row>
      <xdr:rowOff>0</xdr:rowOff>
    </xdr:from>
    <xdr:to>
      <xdr:col>10</xdr:col>
      <xdr:colOff>0</xdr:colOff>
      <xdr:row>30</xdr:row>
      <xdr:rowOff>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B2315B8C-1507-6B06-A96B-52A92749C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994251" y="28866353"/>
          <a:ext cx="2867425" cy="112058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1981477</xdr:colOff>
      <xdr:row>31</xdr:row>
      <xdr:rowOff>0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6E5B4021-B068-2304-28D6-7C63E9F92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892118" y="29986941"/>
          <a:ext cx="1981477" cy="112058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29</xdr:row>
      <xdr:rowOff>1</xdr:rowOff>
    </xdr:from>
    <xdr:to>
      <xdr:col>9</xdr:col>
      <xdr:colOff>0</xdr:colOff>
      <xdr:row>30</xdr:row>
      <xdr:rowOff>1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1A44B46D-D6D8-7868-06B0-63452C6E0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594912" y="28866354"/>
          <a:ext cx="2297206" cy="112058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30</xdr:row>
      <xdr:rowOff>1</xdr:rowOff>
    </xdr:from>
    <xdr:to>
      <xdr:col>9</xdr:col>
      <xdr:colOff>0</xdr:colOff>
      <xdr:row>31</xdr:row>
      <xdr:rowOff>1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1D8DFCD2-D927-3AD8-7F9A-664643B64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8594912" y="29986942"/>
          <a:ext cx="2297206" cy="1120588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13</xdr:row>
      <xdr:rowOff>0</xdr:rowOff>
    </xdr:from>
    <xdr:to>
      <xdr:col>9</xdr:col>
      <xdr:colOff>0</xdr:colOff>
      <xdr:row>13</xdr:row>
      <xdr:rowOff>1119867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2A65FA3-D21D-ED59-A51A-04923E98F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572500" y="12151179"/>
          <a:ext cx="2299607" cy="112939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1247949</xdr:colOff>
      <xdr:row>11</xdr:row>
      <xdr:rowOff>600159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A03C0D6D-20EA-965A-D6EA-733BA67BA6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872107" y="9892393"/>
          <a:ext cx="1247949" cy="60015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13</xdr:row>
      <xdr:rowOff>0</xdr:rowOff>
    </xdr:from>
    <xdr:to>
      <xdr:col>9</xdr:col>
      <xdr:colOff>1514686</xdr:colOff>
      <xdr:row>13</xdr:row>
      <xdr:rowOff>657317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F92433DE-7713-D1AF-ED6F-FEEA5F9101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872107" y="12151179"/>
          <a:ext cx="1514686" cy="657317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12</xdr:row>
      <xdr:rowOff>0</xdr:rowOff>
    </xdr:from>
    <xdr:to>
      <xdr:col>8</xdr:col>
      <xdr:colOff>2286319</xdr:colOff>
      <xdr:row>13</xdr:row>
      <xdr:rowOff>0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4A8FF1AA-3F31-B89E-6CC6-7C4631B53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8572500" y="11021786"/>
          <a:ext cx="2286319" cy="1129393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1533739</xdr:colOff>
      <xdr:row>12</xdr:row>
      <xdr:rowOff>704948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ACCE69F7-9939-37E1-F866-7A8505ABE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872107" y="11021786"/>
          <a:ext cx="1533739" cy="704948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17</xdr:row>
      <xdr:rowOff>1</xdr:rowOff>
    </xdr:from>
    <xdr:to>
      <xdr:col>10</xdr:col>
      <xdr:colOff>0</xdr:colOff>
      <xdr:row>17</xdr:row>
      <xdr:rowOff>363971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5438F071-6B3A-75FD-E111-A94E70357D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389929" y="16668751"/>
          <a:ext cx="2966357" cy="363970"/>
        </a:xfrm>
        <a:prstGeom prst="rect">
          <a:avLst/>
        </a:prstGeom>
      </xdr:spPr>
    </xdr:pic>
    <xdr:clientData/>
  </xdr:twoCellAnchor>
  <xdr:twoCellAnchor editAs="oneCell">
    <xdr:from>
      <xdr:col>9</xdr:col>
      <xdr:colOff>136071</xdr:colOff>
      <xdr:row>18</xdr:row>
      <xdr:rowOff>0</xdr:rowOff>
    </xdr:from>
    <xdr:to>
      <xdr:col>9</xdr:col>
      <xdr:colOff>1460231</xdr:colOff>
      <xdr:row>18</xdr:row>
      <xdr:rowOff>533474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3FD97EA8-FEC4-93D9-883D-84EDC7ABF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0206607" y="17798143"/>
          <a:ext cx="1324160" cy="533474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31</xdr:row>
      <xdr:rowOff>0</xdr:rowOff>
    </xdr:from>
    <xdr:to>
      <xdr:col>8</xdr:col>
      <xdr:colOff>2200275</xdr:colOff>
      <xdr:row>32</xdr:row>
      <xdr:rowOff>47625</xdr:rowOff>
    </xdr:to>
    <xdr:pic>
      <xdr:nvPicPr>
        <xdr:cNvPr id="45" name="그림 44" descr="텍스트, 전자제품, 스크린샷, 소프트웨어이(가) 표시된 사진&#10;&#10;자동 생성된 설명">
          <a:extLst>
            <a:ext uri="{FF2B5EF4-FFF2-40B4-BE49-F238E27FC236}">
              <a16:creationId xmlns:a16="http://schemas.microsoft.com/office/drawing/2014/main" id="{57649697-EABF-D350-900A-00E1B393705F}"/>
            </a:ext>
            <a:ext uri="{147F2762-F138-4A5C-976F-8EAC2B608ADB}">
              <a16:predDERef xmlns:a16="http://schemas.microsoft.com/office/drawing/2014/main" pred="{3FD97EA8-FEC4-93D9-883D-84EDC7ABF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7783175" y="32318325"/>
          <a:ext cx="2200275" cy="1171575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190500</xdr:colOff>
      <xdr:row>31</xdr:row>
      <xdr:rowOff>47625</xdr:rowOff>
    </xdr:from>
    <xdr:to>
      <xdr:col>9</xdr:col>
      <xdr:colOff>2800350</xdr:colOff>
      <xdr:row>31</xdr:row>
      <xdr:rowOff>495300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5D8DD530-2D93-BA68-DE0A-BC0E9B38E6E5}"/>
            </a:ext>
            <a:ext uri="{147F2762-F138-4A5C-976F-8EAC2B608ADB}">
              <a16:predDERef xmlns:a16="http://schemas.microsoft.com/office/drawing/2014/main" pred="{57649697-EABF-D350-900A-00E1B3937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0269200" y="32365950"/>
          <a:ext cx="2609850" cy="447675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김용섭" id="{57BC2CAE-818D-46C7-BC1E-A675016914C4}" userId="S::2360340048@office.kopo.ac.kr::93d5c74f-81a3-46e9-a989-75f2a137f1d7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H4" dT="2023-08-11T20:18:31.04" personId="{57BC2CAE-818D-46C7-BC1E-A675016914C4}" id="{790EBCA7-CF92-472F-A439-A0B80E7170EB}">
    <text>예산 상 금액과, 한이음에서 승인한 금액이 상이함. 아마 시세 변화로 인해 금액이 일부 증가한걸로 추정. 한이음 승인 금액 기준으로 수정함.</text>
  </threadedComment>
</ThreadedComments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coupang.com/vp/products/6595492455?itemId=14900189736&amp;vendorItemId=78393352916&amp;q=%EC%8B%A4%EB%82%B4%EC%82%AC%EC%9D%B4%ED%81%B4&amp;itemsCount=30&amp;searchId=3ee860a3e80645b3a1e77c301f9721d1&amp;rank=1&amp;isAddedCart=" TargetMode="External"/><Relationship Id="rId18" Type="http://schemas.openxmlformats.org/officeDocument/2006/relationships/hyperlink" Target="https://url.kr/z9pf1l" TargetMode="External"/><Relationship Id="rId26" Type="http://schemas.openxmlformats.org/officeDocument/2006/relationships/hyperlink" Target="https://smartstore.naver.com/paintinfo/products/104164779?NaPm=ct%3Dlk7s1erc%7Cci%3D5205df95a44f73610c64e161898608fecbc127ed%7Ctr%3Dsls%7Csn%3D156600%7Chk%3Db1836dc493c476343bba97d7b7253a43f4f6e6d7" TargetMode="External"/><Relationship Id="rId39" Type="http://schemas.openxmlformats.org/officeDocument/2006/relationships/hyperlink" Target="https://www.devicemart.co.kr/goods/view?no=14117056" TargetMode="External"/><Relationship Id="rId21" Type="http://schemas.openxmlformats.org/officeDocument/2006/relationships/hyperlink" Target="https://www.devicemart.co.kr/goods/view?no=1384716" TargetMode="External"/><Relationship Id="rId34" Type="http://schemas.openxmlformats.org/officeDocument/2006/relationships/hyperlink" Target="https://www.devicemart.co.kr/goods/view?no=10916473" TargetMode="External"/><Relationship Id="rId42" Type="http://schemas.openxmlformats.org/officeDocument/2006/relationships/hyperlink" Target="https://www.devicemart.co.kr/goods/view?no=1382759" TargetMode="External"/><Relationship Id="rId47" Type="http://schemas.openxmlformats.org/officeDocument/2006/relationships/vmlDrawing" Target="../drawings/vmlDrawing1.vml"/><Relationship Id="rId7" Type="http://schemas.openxmlformats.org/officeDocument/2006/relationships/hyperlink" Target="https://url.kr/68wuqs" TargetMode="External"/><Relationship Id="rId2" Type="http://schemas.openxmlformats.org/officeDocument/2006/relationships/hyperlink" Target="https://url.kr/awx2hn" TargetMode="External"/><Relationship Id="rId16" Type="http://schemas.openxmlformats.org/officeDocument/2006/relationships/hyperlink" Target="https://url.kr/fbly4v" TargetMode="External"/><Relationship Id="rId29" Type="http://schemas.openxmlformats.org/officeDocument/2006/relationships/hyperlink" Target="https://url.kr/fbly4v" TargetMode="External"/><Relationship Id="rId11" Type="http://schemas.openxmlformats.org/officeDocument/2006/relationships/hyperlink" Target="https://url.kr/8gupdv" TargetMode="External"/><Relationship Id="rId24" Type="http://schemas.openxmlformats.org/officeDocument/2006/relationships/hyperlink" Target="https://www.devicemart.co.kr/goods/view?no=34560" TargetMode="External"/><Relationship Id="rId32" Type="http://schemas.openxmlformats.org/officeDocument/2006/relationships/hyperlink" Target="https://www.devicemart.co.kr/goods/view?no=3235" TargetMode="External"/><Relationship Id="rId37" Type="http://schemas.openxmlformats.org/officeDocument/2006/relationships/hyperlink" Target="https://3dprinterstore.co.kr/product/%EC%8B%A0%EB%8F%84%EB%A6%AC%EC%BD%94-%EC%A0%95%ED%92%88-%ED%95%84%EB%9D%BC%EB%A9%98%ED%8A%B8-175mm/125/" TargetMode="External"/><Relationship Id="rId40" Type="http://schemas.openxmlformats.org/officeDocument/2006/relationships/hyperlink" Target="https://www.devicemart.co.kr/goods/view?no=14883968" TargetMode="External"/><Relationship Id="rId45" Type="http://schemas.openxmlformats.org/officeDocument/2006/relationships/printerSettings" Target="../printerSettings/printerSettings1.bin"/><Relationship Id="rId5" Type="http://schemas.openxmlformats.org/officeDocument/2006/relationships/hyperlink" Target="https://url.kr/jryhzv" TargetMode="External"/><Relationship Id="rId15" Type="http://schemas.openxmlformats.org/officeDocument/2006/relationships/hyperlink" Target="https://url.kr/hwgucf" TargetMode="External"/><Relationship Id="rId23" Type="http://schemas.openxmlformats.org/officeDocument/2006/relationships/hyperlink" Target="https://www.devicemart.co.kr/goods/view?no=1154895" TargetMode="External"/><Relationship Id="rId28" Type="http://schemas.openxmlformats.org/officeDocument/2006/relationships/hyperlink" Target="https://url.kr/hwgucf" TargetMode="External"/><Relationship Id="rId36" Type="http://schemas.openxmlformats.org/officeDocument/2006/relationships/hyperlink" Target="https://www.devicemart.co.kr/goods/view?no=1321196" TargetMode="External"/><Relationship Id="rId49" Type="http://schemas.microsoft.com/office/2017/10/relationships/threadedComment" Target="../threadedComments/threadedComment1.xml"/><Relationship Id="rId10" Type="http://schemas.openxmlformats.org/officeDocument/2006/relationships/hyperlink" Target="https://url.kr/jhv8zl" TargetMode="External"/><Relationship Id="rId19" Type="http://schemas.openxmlformats.org/officeDocument/2006/relationships/hyperlink" Target="https://url.kr/5pxkwq" TargetMode="External"/><Relationship Id="rId31" Type="http://schemas.openxmlformats.org/officeDocument/2006/relationships/hyperlink" Target="https://www.devicemart.co.kr/goods/view?no=12500006" TargetMode="External"/><Relationship Id="rId44" Type="http://schemas.openxmlformats.org/officeDocument/2006/relationships/hyperlink" Target="https://www.coupang.com/vp/products/5655234003?itemId=9266285759&amp;vendorItemId=76551828936&amp;q=%EB%B3%BC%ED%8A%B8+%EB%84%88%ED%8A%B8+%EC%84%B8%ED%8A%B8&amp;itemsCount=27&amp;searchId=af77aef651a84a349adad4123f3fb88e&amp;rank=2&amp;isAddedCart=" TargetMode="External"/><Relationship Id="rId4" Type="http://schemas.openxmlformats.org/officeDocument/2006/relationships/hyperlink" Target="https://url.kr/fwcp9s" TargetMode="External"/><Relationship Id="rId9" Type="http://schemas.openxmlformats.org/officeDocument/2006/relationships/hyperlink" Target="https://url.kr/fa5jzu" TargetMode="External"/><Relationship Id="rId14" Type="http://schemas.openxmlformats.org/officeDocument/2006/relationships/hyperlink" Target="https://www.devicemart.co.kr/goods/view?no=1245596" TargetMode="External"/><Relationship Id="rId22" Type="http://schemas.openxmlformats.org/officeDocument/2006/relationships/hyperlink" Target="https://www.devicemart.co.kr/goods/view?no=1785" TargetMode="External"/><Relationship Id="rId27" Type="http://schemas.openxmlformats.org/officeDocument/2006/relationships/hyperlink" Target="https://www.11st.co.kr/products/5316955510?gclid=CjwKCAjwtuOlBhBREiwA7agf1ieLN-N_HZMOv6glzkcNU6m7h0C16EL60q7Zf5XyMS7Am5Bz5qIHrRoCMLIQAvD_BwE&amp;utm_term=&amp;utm_campaign=%B0%CB%BB%F6%26gt%3B%B1%B8%B1%DB%BC%EE%C7%CE%26gt%3B%BA%A3%BD%BA%C6%AE&amp;utm_source=%B1%B8%B1%DB_PC_S_%BC%EE%C7%CE&amp;utm_medium=%B0%CB%BB%F6" TargetMode="External"/><Relationship Id="rId30" Type="http://schemas.openxmlformats.org/officeDocument/2006/relationships/hyperlink" Target="https://www.devicemart.co.kr/goods/view?no=1245596" TargetMode="External"/><Relationship Id="rId35" Type="http://schemas.openxmlformats.org/officeDocument/2006/relationships/hyperlink" Target="https://www.devicemart.co.kr/goods/view?no=1321195" TargetMode="External"/><Relationship Id="rId43" Type="http://schemas.openxmlformats.org/officeDocument/2006/relationships/hyperlink" Target="https://www.devicemart.co.kr/goods/view?no=10916460" TargetMode="External"/><Relationship Id="rId48" Type="http://schemas.openxmlformats.org/officeDocument/2006/relationships/comments" Target="../comments1.xml"/><Relationship Id="rId8" Type="http://schemas.openxmlformats.org/officeDocument/2006/relationships/hyperlink" Target="https://url.kr/t95v6n" TargetMode="External"/><Relationship Id="rId3" Type="http://schemas.openxmlformats.org/officeDocument/2006/relationships/hyperlink" Target="https://url.kr/7sm5fi" TargetMode="External"/><Relationship Id="rId12" Type="http://schemas.openxmlformats.org/officeDocument/2006/relationships/hyperlink" Target="https://url.kr/f7npyx" TargetMode="External"/><Relationship Id="rId17" Type="http://schemas.openxmlformats.org/officeDocument/2006/relationships/hyperlink" Target="https://url.kr/hqiwys" TargetMode="External"/><Relationship Id="rId25" Type="http://schemas.openxmlformats.org/officeDocument/2006/relationships/hyperlink" Target="https://smartstore.naver.com/acfactory/products/8066695035?NaPm=ct%3Dlk7sm2l4%7Cci%3D91e943c4be141978186098361da1f5a2c7489860%7Ctr%3Dsls%7Csn%3D942110%7Chk%3Dd8635c4b51106cbcb7bee028b5c7db2f6fa3fc38" TargetMode="External"/><Relationship Id="rId33" Type="http://schemas.openxmlformats.org/officeDocument/2006/relationships/hyperlink" Target="https://www.devicemart.co.kr/goods/view?no=1076851" TargetMode="External"/><Relationship Id="rId38" Type="http://schemas.openxmlformats.org/officeDocument/2006/relationships/hyperlink" Target="https://www.devicemart.co.kr/goods/view?no=14943558" TargetMode="External"/><Relationship Id="rId46" Type="http://schemas.openxmlformats.org/officeDocument/2006/relationships/drawing" Target="../drawings/drawing1.xml"/><Relationship Id="rId20" Type="http://schemas.openxmlformats.org/officeDocument/2006/relationships/hyperlink" Target="https://teamst.co.kr/product/detail.html?product_no=377&amp;cate_no=26&amp;display_group=1" TargetMode="External"/><Relationship Id="rId41" Type="http://schemas.openxmlformats.org/officeDocument/2006/relationships/hyperlink" Target="https://www.devicemart.co.kr/goods/view?no=14420713" TargetMode="External"/><Relationship Id="rId1" Type="http://schemas.openxmlformats.org/officeDocument/2006/relationships/hyperlink" Target="https://url.kr/svoh87" TargetMode="External"/><Relationship Id="rId6" Type="http://schemas.openxmlformats.org/officeDocument/2006/relationships/hyperlink" Target="https://url.kr/wag5uh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61"/>
  <sheetViews>
    <sheetView showGridLines="0" tabSelected="1" zoomScale="70" zoomScaleNormal="70" workbookViewId="0">
      <pane ySplit="1" topLeftCell="D2" activePane="bottomLeft" state="frozen"/>
      <selection pane="bottomLeft" activeCell="H4" sqref="H4"/>
    </sheetView>
  </sheetViews>
  <sheetFormatPr defaultRowHeight="16.5"/>
  <cols>
    <col min="1" max="1" width="4.25" bestFit="1" customWidth="1"/>
    <col min="2" max="2" width="69.625" bestFit="1" customWidth="1"/>
    <col min="3" max="3" width="23.5" bestFit="1" customWidth="1"/>
    <col min="4" max="4" width="95" bestFit="1" customWidth="1"/>
    <col min="5" max="5" width="10.25" bestFit="1" customWidth="1"/>
    <col min="6" max="6" width="10.25" customWidth="1"/>
    <col min="7" max="7" width="9" bestFit="1" customWidth="1"/>
    <col min="8" max="8" width="11.5" bestFit="1" customWidth="1"/>
    <col min="9" max="9" width="30.125" customWidth="1"/>
    <col min="10" max="10" width="39" customWidth="1"/>
    <col min="11" max="11" width="20.375" bestFit="1" customWidth="1"/>
    <col min="13" max="13" width="10.875" bestFit="1" customWidth="1"/>
  </cols>
  <sheetData>
    <row r="1" spans="1:13" ht="26.25">
      <c r="B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  <c r="H1" s="1" t="s">
        <v>6</v>
      </c>
      <c r="I1" s="1" t="s">
        <v>7</v>
      </c>
      <c r="J1" s="1" t="s">
        <v>8</v>
      </c>
      <c r="K1" s="1" t="s">
        <v>9</v>
      </c>
      <c r="M1" s="14" t="s">
        <v>10</v>
      </c>
    </row>
    <row r="2" spans="1:13" ht="88.5" customHeight="1">
      <c r="A2" s="24">
        <v>1</v>
      </c>
      <c r="B2" s="6" t="s">
        <v>11</v>
      </c>
      <c r="C2" s="7" t="s">
        <v>12</v>
      </c>
      <c r="D2" s="7"/>
      <c r="E2" s="10">
        <v>65230</v>
      </c>
      <c r="F2" s="10">
        <v>0</v>
      </c>
      <c r="G2" s="5">
        <v>1</v>
      </c>
      <c r="H2" s="11">
        <f>E2*G2+F2</f>
        <v>65230</v>
      </c>
      <c r="I2" s="2"/>
      <c r="J2" s="2"/>
      <c r="K2" s="4" t="s">
        <v>13</v>
      </c>
    </row>
    <row r="3" spans="1:13" ht="88.5" customHeight="1">
      <c r="A3" s="24">
        <v>2</v>
      </c>
      <c r="B3" s="8" t="s">
        <v>14</v>
      </c>
      <c r="C3" s="8" t="s">
        <v>15</v>
      </c>
      <c r="D3" s="8"/>
      <c r="E3" s="12">
        <v>28400</v>
      </c>
      <c r="F3" s="10">
        <v>0</v>
      </c>
      <c r="G3" s="8">
        <v>1</v>
      </c>
      <c r="H3" s="11">
        <f t="shared" ref="H3:H51" si="0">E3*G3+F3</f>
        <v>28400</v>
      </c>
      <c r="I3" s="3"/>
      <c r="J3" s="3"/>
      <c r="K3" s="4" t="s">
        <v>16</v>
      </c>
    </row>
    <row r="4" spans="1:13" ht="20.25">
      <c r="A4" s="24"/>
      <c r="B4" s="31"/>
      <c r="C4" s="31"/>
      <c r="D4" s="31"/>
      <c r="E4" s="31"/>
      <c r="F4" s="31"/>
      <c r="G4" s="32"/>
      <c r="H4" s="11">
        <v>101840</v>
      </c>
      <c r="I4" s="17" t="s">
        <v>17</v>
      </c>
      <c r="J4" s="16">
        <f>M57-H4</f>
        <v>1198160</v>
      </c>
      <c r="K4" s="4"/>
    </row>
    <row r="5" spans="1:13" ht="88.5" customHeight="1">
      <c r="A5" s="24">
        <v>1</v>
      </c>
      <c r="B5" s="8" t="s">
        <v>18</v>
      </c>
      <c r="C5" s="8" t="s">
        <v>19</v>
      </c>
      <c r="D5" s="8"/>
      <c r="E5" s="10">
        <v>31000</v>
      </c>
      <c r="F5" s="10">
        <v>0</v>
      </c>
      <c r="G5" s="5">
        <v>1</v>
      </c>
      <c r="H5" s="11">
        <f t="shared" si="0"/>
        <v>31000</v>
      </c>
      <c r="I5" s="17"/>
      <c r="J5" s="16"/>
      <c r="K5" s="4" t="s">
        <v>20</v>
      </c>
    </row>
    <row r="6" spans="1:13" ht="88.5" customHeight="1">
      <c r="A6" s="24">
        <v>2</v>
      </c>
      <c r="B6" s="8" t="s">
        <v>21</v>
      </c>
      <c r="C6" s="8" t="s">
        <v>19</v>
      </c>
      <c r="D6" s="8"/>
      <c r="E6" s="10">
        <v>10450</v>
      </c>
      <c r="F6" s="10">
        <v>2700</v>
      </c>
      <c r="G6" s="5">
        <v>5</v>
      </c>
      <c r="H6" s="11">
        <f t="shared" si="0"/>
        <v>54950</v>
      </c>
      <c r="I6" s="17"/>
      <c r="J6" s="16"/>
      <c r="K6" s="4" t="s">
        <v>22</v>
      </c>
    </row>
    <row r="7" spans="1:13" ht="20.25">
      <c r="A7" s="24"/>
      <c r="B7" s="31"/>
      <c r="C7" s="31"/>
      <c r="D7" s="31"/>
      <c r="E7" s="31"/>
      <c r="F7" s="31"/>
      <c r="G7" s="32"/>
      <c r="H7" s="11">
        <f>SUM(H5:H6)</f>
        <v>85950</v>
      </c>
      <c r="I7" s="17" t="s">
        <v>17</v>
      </c>
      <c r="J7" s="16">
        <f>J4-H7</f>
        <v>1112210</v>
      </c>
      <c r="K7" s="4"/>
    </row>
    <row r="8" spans="1:13" ht="88.5" customHeight="1">
      <c r="A8" s="24">
        <v>1</v>
      </c>
      <c r="B8" s="29" t="s">
        <v>23</v>
      </c>
      <c r="C8" s="3" t="s">
        <v>24</v>
      </c>
      <c r="D8" s="3" t="s">
        <v>25</v>
      </c>
      <c r="E8" s="3">
        <v>2200</v>
      </c>
      <c r="F8" s="3">
        <v>3000</v>
      </c>
      <c r="G8" s="3">
        <v>2</v>
      </c>
      <c r="H8" s="11">
        <f t="shared" si="0"/>
        <v>7400</v>
      </c>
      <c r="I8" s="29"/>
      <c r="J8" s="29"/>
      <c r="K8" s="4">
        <v>32</v>
      </c>
    </row>
    <row r="9" spans="1:13" ht="88.5" customHeight="1">
      <c r="A9" s="24">
        <v>2</v>
      </c>
      <c r="B9" s="30"/>
      <c r="C9" s="3" t="s">
        <v>26</v>
      </c>
      <c r="D9" s="3" t="s">
        <v>27</v>
      </c>
      <c r="E9" s="3">
        <v>2200</v>
      </c>
      <c r="F9" s="3"/>
      <c r="G9" s="3">
        <v>2</v>
      </c>
      <c r="H9" s="11">
        <f t="shared" si="0"/>
        <v>4400</v>
      </c>
      <c r="I9" s="30"/>
      <c r="J9" s="30"/>
      <c r="K9" s="4" t="s">
        <v>28</v>
      </c>
    </row>
    <row r="10" spans="1:13" ht="88.5" customHeight="1">
      <c r="A10" s="24">
        <v>3</v>
      </c>
      <c r="B10" s="29" t="s">
        <v>29</v>
      </c>
      <c r="C10" s="3" t="s">
        <v>30</v>
      </c>
      <c r="D10" s="3" t="s">
        <v>27</v>
      </c>
      <c r="E10" s="3">
        <v>3500</v>
      </c>
      <c r="F10" s="3"/>
      <c r="G10" s="3">
        <v>2</v>
      </c>
      <c r="H10" s="11">
        <f t="shared" si="0"/>
        <v>7000</v>
      </c>
      <c r="I10" s="29"/>
      <c r="J10" s="29"/>
      <c r="K10" s="4" t="s">
        <v>31</v>
      </c>
    </row>
    <row r="11" spans="1:13" ht="88.5" customHeight="1">
      <c r="A11" s="24">
        <v>4</v>
      </c>
      <c r="B11" s="30"/>
      <c r="C11" s="3" t="s">
        <v>32</v>
      </c>
      <c r="D11" s="3" t="s">
        <v>25</v>
      </c>
      <c r="E11" s="3">
        <v>3500</v>
      </c>
      <c r="F11" s="3"/>
      <c r="G11" s="3">
        <v>2</v>
      </c>
      <c r="H11" s="11">
        <f t="shared" si="0"/>
        <v>7000</v>
      </c>
      <c r="I11" s="30"/>
      <c r="J11" s="30"/>
      <c r="K11" s="4" t="s">
        <v>31</v>
      </c>
    </row>
    <row r="12" spans="1:13" ht="88.5" customHeight="1">
      <c r="A12" s="24">
        <v>5</v>
      </c>
      <c r="B12" s="3" t="s">
        <v>33</v>
      </c>
      <c r="C12" s="3"/>
      <c r="D12" s="3" t="s">
        <v>34</v>
      </c>
      <c r="E12" s="3">
        <v>8140</v>
      </c>
      <c r="F12" s="3">
        <v>3500</v>
      </c>
      <c r="G12" s="3">
        <v>7</v>
      </c>
      <c r="H12" s="11">
        <f t="shared" si="0"/>
        <v>60480</v>
      </c>
      <c r="I12" s="3"/>
      <c r="J12" s="3"/>
      <c r="K12" s="4" t="s">
        <v>35</v>
      </c>
    </row>
    <row r="13" spans="1:13" ht="88.5" customHeight="1">
      <c r="A13" s="24">
        <v>6</v>
      </c>
      <c r="B13" s="3" t="s">
        <v>36</v>
      </c>
      <c r="C13" s="3"/>
      <c r="D13" s="3" t="s">
        <v>37</v>
      </c>
      <c r="E13" s="3">
        <v>550</v>
      </c>
      <c r="F13" s="3"/>
      <c r="G13" s="3">
        <v>3</v>
      </c>
      <c r="H13" s="11">
        <f t="shared" si="0"/>
        <v>1650</v>
      </c>
      <c r="I13" s="3"/>
      <c r="J13" s="3"/>
      <c r="K13" s="4" t="s">
        <v>38</v>
      </c>
    </row>
    <row r="14" spans="1:13" ht="88.5" customHeight="1">
      <c r="A14" s="24">
        <v>7</v>
      </c>
      <c r="B14" s="3" t="s">
        <v>39</v>
      </c>
      <c r="C14" s="3"/>
      <c r="D14" s="3" t="s">
        <v>40</v>
      </c>
      <c r="E14" s="3">
        <v>3300</v>
      </c>
      <c r="F14" s="3"/>
      <c r="G14" s="3">
        <v>3</v>
      </c>
      <c r="H14" s="11">
        <f t="shared" si="0"/>
        <v>9900</v>
      </c>
      <c r="I14" s="3"/>
      <c r="J14" s="3"/>
      <c r="K14" s="4" t="s">
        <v>41</v>
      </c>
    </row>
    <row r="15" spans="1:13" ht="88.5" customHeight="1">
      <c r="A15" s="24">
        <v>8</v>
      </c>
      <c r="B15" s="3" t="s">
        <v>42</v>
      </c>
      <c r="C15" s="3"/>
      <c r="D15" s="3" t="s">
        <v>43</v>
      </c>
      <c r="E15" s="3">
        <v>55</v>
      </c>
      <c r="F15" s="3"/>
      <c r="G15" s="3">
        <v>11</v>
      </c>
      <c r="H15" s="11">
        <f t="shared" si="0"/>
        <v>605</v>
      </c>
      <c r="I15" s="3"/>
      <c r="J15" s="3"/>
      <c r="K15" s="4" t="s">
        <v>44</v>
      </c>
    </row>
    <row r="16" spans="1:13" ht="88.5" customHeight="1">
      <c r="A16" s="24">
        <v>9</v>
      </c>
      <c r="B16" s="3" t="s">
        <v>45</v>
      </c>
      <c r="C16" s="3"/>
      <c r="D16" s="3" t="s">
        <v>46</v>
      </c>
      <c r="E16" s="3">
        <v>110</v>
      </c>
      <c r="F16" s="3"/>
      <c r="G16" s="3">
        <v>9</v>
      </c>
      <c r="H16" s="11">
        <f t="shared" si="0"/>
        <v>990</v>
      </c>
      <c r="I16" s="3"/>
      <c r="J16" s="3"/>
      <c r="K16" s="4" t="s">
        <v>47</v>
      </c>
    </row>
    <row r="17" spans="1:11" ht="88.5" customHeight="1">
      <c r="A17" s="24">
        <v>10</v>
      </c>
      <c r="B17" s="3" t="s">
        <v>48</v>
      </c>
      <c r="C17" s="3"/>
      <c r="D17" s="3" t="s">
        <v>49</v>
      </c>
      <c r="E17" s="3">
        <v>1430</v>
      </c>
      <c r="F17" s="3"/>
      <c r="G17" s="3">
        <v>6</v>
      </c>
      <c r="H17" s="11">
        <f t="shared" si="0"/>
        <v>8580</v>
      </c>
      <c r="I17" s="3"/>
      <c r="J17" s="3"/>
      <c r="K17" s="4" t="s">
        <v>50</v>
      </c>
    </row>
    <row r="18" spans="1:11" ht="88.5" customHeight="1">
      <c r="A18" s="24">
        <v>11</v>
      </c>
      <c r="B18" s="3" t="s">
        <v>51</v>
      </c>
      <c r="C18" s="3"/>
      <c r="D18" s="3" t="s">
        <v>52</v>
      </c>
      <c r="E18" s="3">
        <v>11000</v>
      </c>
      <c r="F18" s="3"/>
      <c r="G18" s="3">
        <v>4</v>
      </c>
      <c r="H18" s="11">
        <f t="shared" si="0"/>
        <v>44000</v>
      </c>
      <c r="I18" s="3"/>
      <c r="J18" s="3"/>
      <c r="K18" s="4" t="s">
        <v>22</v>
      </c>
    </row>
    <row r="19" spans="1:11" ht="88.5" customHeight="1">
      <c r="A19" s="24">
        <v>12</v>
      </c>
      <c r="B19" s="3" t="s">
        <v>53</v>
      </c>
      <c r="C19" s="3"/>
      <c r="D19" s="3" t="s">
        <v>54</v>
      </c>
      <c r="E19" s="3">
        <v>1320</v>
      </c>
      <c r="F19" s="3"/>
      <c r="G19" s="3">
        <v>3</v>
      </c>
      <c r="H19" s="11">
        <f t="shared" si="0"/>
        <v>3960</v>
      </c>
      <c r="I19" s="3"/>
      <c r="J19" s="3"/>
      <c r="K19" s="4" t="s">
        <v>55</v>
      </c>
    </row>
    <row r="20" spans="1:11" ht="88.5" customHeight="1">
      <c r="A20" s="24">
        <v>13</v>
      </c>
      <c r="B20" s="3" t="s">
        <v>56</v>
      </c>
      <c r="C20" s="3"/>
      <c r="D20" s="3" t="s">
        <v>54</v>
      </c>
      <c r="E20" s="3">
        <v>935</v>
      </c>
      <c r="F20" s="3"/>
      <c r="G20" s="3">
        <v>3</v>
      </c>
      <c r="H20" s="11">
        <f t="shared" si="0"/>
        <v>2805</v>
      </c>
      <c r="I20" s="3"/>
      <c r="J20" s="3"/>
      <c r="K20" s="4" t="s">
        <v>57</v>
      </c>
    </row>
    <row r="21" spans="1:11" ht="88.5" customHeight="1">
      <c r="A21" s="24">
        <v>14</v>
      </c>
      <c r="B21" s="3" t="s">
        <v>58</v>
      </c>
      <c r="C21" s="3"/>
      <c r="D21" s="3" t="s">
        <v>54</v>
      </c>
      <c r="E21" s="3">
        <v>935</v>
      </c>
      <c r="F21" s="3"/>
      <c r="G21" s="3">
        <v>3</v>
      </c>
      <c r="H21" s="11">
        <f t="shared" si="0"/>
        <v>2805</v>
      </c>
      <c r="I21" s="3"/>
      <c r="J21" s="3"/>
      <c r="K21" s="4" t="s">
        <v>59</v>
      </c>
    </row>
    <row r="22" spans="1:11" ht="88.5" customHeight="1">
      <c r="A22" s="24">
        <v>15</v>
      </c>
      <c r="B22" s="3" t="s">
        <v>60</v>
      </c>
      <c r="C22" s="3"/>
      <c r="D22" s="3" t="s">
        <v>61</v>
      </c>
      <c r="E22" s="3">
        <v>36000</v>
      </c>
      <c r="F22" s="3"/>
      <c r="G22" s="3">
        <v>15</v>
      </c>
      <c r="H22" s="11">
        <f t="shared" si="0"/>
        <v>540000</v>
      </c>
      <c r="I22" s="3"/>
      <c r="J22" s="3"/>
      <c r="K22" s="4" t="s">
        <v>62</v>
      </c>
    </row>
    <row r="23" spans="1:11" ht="88.5" customHeight="1">
      <c r="A23" s="24">
        <v>16</v>
      </c>
      <c r="B23" s="3" t="s">
        <v>63</v>
      </c>
      <c r="C23" s="3"/>
      <c r="D23" s="3" t="s">
        <v>64</v>
      </c>
      <c r="E23" s="3">
        <v>3960</v>
      </c>
      <c r="F23" s="3"/>
      <c r="G23" s="3">
        <v>3</v>
      </c>
      <c r="H23" s="11">
        <f t="shared" si="0"/>
        <v>11880</v>
      </c>
      <c r="I23" s="3"/>
      <c r="J23" s="3"/>
      <c r="K23" s="4" t="s">
        <v>65</v>
      </c>
    </row>
    <row r="24" spans="1:11" ht="88.5" customHeight="1">
      <c r="A24" s="24">
        <v>17</v>
      </c>
      <c r="B24" s="3" t="s">
        <v>66</v>
      </c>
      <c r="C24" s="3"/>
      <c r="D24" s="3" t="s">
        <v>67</v>
      </c>
      <c r="E24" s="3">
        <v>11341</v>
      </c>
      <c r="F24" s="3"/>
      <c r="G24" s="3">
        <v>3</v>
      </c>
      <c r="H24" s="11">
        <f t="shared" si="0"/>
        <v>34023</v>
      </c>
      <c r="I24" s="3"/>
      <c r="J24" s="3"/>
      <c r="K24" s="4" t="s">
        <v>68</v>
      </c>
    </row>
    <row r="25" spans="1:11" ht="88.5" customHeight="1">
      <c r="A25" s="24">
        <v>18</v>
      </c>
      <c r="B25" s="3" t="s">
        <v>69</v>
      </c>
      <c r="C25" s="3"/>
      <c r="D25" s="3" t="s">
        <v>70</v>
      </c>
      <c r="E25" s="3">
        <v>1430</v>
      </c>
      <c r="F25" s="3"/>
      <c r="G25" s="3">
        <v>12</v>
      </c>
      <c r="H25" s="11">
        <f t="shared" si="0"/>
        <v>17160</v>
      </c>
      <c r="I25" s="18"/>
      <c r="J25" s="21"/>
      <c r="K25" s="25" t="s">
        <v>71</v>
      </c>
    </row>
    <row r="26" spans="1:11" ht="88.5" customHeight="1">
      <c r="A26" s="24">
        <v>19</v>
      </c>
      <c r="B26" s="3" t="s">
        <v>72</v>
      </c>
      <c r="C26" s="3"/>
      <c r="D26" s="3" t="s">
        <v>73</v>
      </c>
      <c r="E26" s="3">
        <v>7260</v>
      </c>
      <c r="F26" s="3"/>
      <c r="G26" s="3">
        <v>4</v>
      </c>
      <c r="H26" s="11">
        <f t="shared" si="0"/>
        <v>29040</v>
      </c>
      <c r="I26" s="18"/>
      <c r="J26" s="21"/>
      <c r="K26" s="25" t="s">
        <v>74</v>
      </c>
    </row>
    <row r="27" spans="1:11" ht="88.5" customHeight="1">
      <c r="A27" s="24">
        <v>20</v>
      </c>
      <c r="B27" s="3" t="s">
        <v>75</v>
      </c>
      <c r="C27" s="3"/>
      <c r="D27" s="3" t="s">
        <v>76</v>
      </c>
      <c r="E27" s="3">
        <v>495</v>
      </c>
      <c r="F27" s="3"/>
      <c r="G27" s="3">
        <v>1</v>
      </c>
      <c r="H27" s="11">
        <f t="shared" si="0"/>
        <v>495</v>
      </c>
      <c r="I27" s="18"/>
      <c r="J27" s="21"/>
      <c r="K27" s="25" t="s">
        <v>77</v>
      </c>
    </row>
    <row r="28" spans="1:11" ht="88.5" customHeight="1">
      <c r="A28" s="24">
        <v>21</v>
      </c>
      <c r="B28" s="3" t="s">
        <v>78</v>
      </c>
      <c r="C28" s="3"/>
      <c r="D28" s="3" t="s">
        <v>79</v>
      </c>
      <c r="E28" s="3">
        <v>330</v>
      </c>
      <c r="F28" s="3"/>
      <c r="G28" s="3">
        <v>20</v>
      </c>
      <c r="H28" s="11">
        <f t="shared" si="0"/>
        <v>6600</v>
      </c>
      <c r="I28" s="18"/>
      <c r="J28" s="21"/>
      <c r="K28" s="25" t="s">
        <v>80</v>
      </c>
    </row>
    <row r="29" spans="1:11" ht="88.5" customHeight="1">
      <c r="A29" s="24">
        <v>22</v>
      </c>
      <c r="B29" s="3" t="s">
        <v>81</v>
      </c>
      <c r="C29" s="3"/>
      <c r="D29" s="3" t="s">
        <v>82</v>
      </c>
      <c r="E29" s="3">
        <v>198</v>
      </c>
      <c r="F29" s="3"/>
      <c r="G29" s="3">
        <v>34</v>
      </c>
      <c r="H29" s="11">
        <f t="shared" si="0"/>
        <v>6732</v>
      </c>
      <c r="I29" s="18"/>
      <c r="J29" s="21"/>
      <c r="K29" s="25" t="s">
        <v>83</v>
      </c>
    </row>
    <row r="30" spans="1:11" ht="88.5" customHeight="1">
      <c r="A30" s="24">
        <v>23</v>
      </c>
      <c r="B30" s="3" t="s">
        <v>84</v>
      </c>
      <c r="C30" s="3" t="s">
        <v>85</v>
      </c>
      <c r="D30" s="27" t="s">
        <v>86</v>
      </c>
      <c r="E30" s="3">
        <v>14900</v>
      </c>
      <c r="F30" s="3">
        <v>3000</v>
      </c>
      <c r="G30" s="3">
        <v>1</v>
      </c>
      <c r="H30" s="11">
        <f t="shared" si="0"/>
        <v>17900</v>
      </c>
      <c r="I30" s="18"/>
      <c r="J30" s="21"/>
      <c r="K30" s="25" t="s">
        <v>87</v>
      </c>
    </row>
    <row r="31" spans="1:11" ht="88.5" customHeight="1">
      <c r="A31" s="24">
        <v>24</v>
      </c>
      <c r="B31" s="3" t="s">
        <v>88</v>
      </c>
      <c r="C31" s="3"/>
      <c r="D31" s="3" t="s">
        <v>89</v>
      </c>
      <c r="E31" s="3">
        <v>9900</v>
      </c>
      <c r="F31" s="3"/>
      <c r="G31" s="3">
        <v>2</v>
      </c>
      <c r="H31" s="11">
        <f t="shared" si="0"/>
        <v>19800</v>
      </c>
      <c r="I31" s="18"/>
      <c r="J31" s="21"/>
      <c r="K31" s="25" t="s">
        <v>90</v>
      </c>
    </row>
    <row r="32" spans="1:11" ht="88.5" customHeight="1">
      <c r="A32" s="24">
        <v>25</v>
      </c>
      <c r="B32" s="3" t="s">
        <v>91</v>
      </c>
      <c r="C32" s="3"/>
      <c r="D32" s="3"/>
      <c r="E32" s="3">
        <v>176000</v>
      </c>
      <c r="F32" s="3"/>
      <c r="G32" s="3">
        <v>1</v>
      </c>
      <c r="H32" s="11">
        <f>E32*G32+F32</f>
        <v>176000</v>
      </c>
      <c r="I32" s="28" t="s">
        <v>92</v>
      </c>
      <c r="J32" s="21"/>
      <c r="K32" s="22" t="s">
        <v>93</v>
      </c>
    </row>
    <row r="33" spans="1:11" ht="19.5" customHeight="1">
      <c r="A33" s="24"/>
      <c r="B33" s="20"/>
      <c r="C33" s="20"/>
      <c r="D33" s="20"/>
      <c r="E33" s="20"/>
      <c r="F33" s="20"/>
      <c r="G33" s="21"/>
      <c r="H33" s="11"/>
      <c r="I33" s="18"/>
      <c r="J33" s="21"/>
      <c r="K33" s="22" t="s">
        <v>94</v>
      </c>
    </row>
    <row r="34" spans="1:11" ht="20.25">
      <c r="B34" s="23"/>
      <c r="C34" s="23"/>
      <c r="D34" s="23"/>
      <c r="E34" s="23"/>
      <c r="F34" s="23"/>
      <c r="G34" s="19" t="s">
        <v>95</v>
      </c>
      <c r="H34" s="11">
        <f>SUM(H8:H32)</f>
        <v>1021205</v>
      </c>
      <c r="I34" s="17" t="s">
        <v>17</v>
      </c>
      <c r="J34" s="16">
        <f>J7-H34</f>
        <v>91005</v>
      </c>
      <c r="K34" s="3"/>
    </row>
    <row r="35" spans="1:11" ht="88.5" customHeight="1">
      <c r="B35" s="3"/>
      <c r="C35" s="3"/>
      <c r="D35" s="3"/>
      <c r="E35" s="3"/>
      <c r="F35" s="3"/>
      <c r="G35" s="3"/>
      <c r="H35" s="11"/>
      <c r="I35" s="3"/>
      <c r="J35" s="3"/>
      <c r="K35" s="3"/>
    </row>
    <row r="36" spans="1:11" ht="88.5" customHeight="1">
      <c r="B36" s="3"/>
      <c r="C36" s="3"/>
      <c r="D36" s="3"/>
      <c r="E36" s="3"/>
      <c r="F36" s="3"/>
      <c r="G36" s="3"/>
      <c r="H36" s="11"/>
      <c r="I36" s="3"/>
      <c r="J36" s="3"/>
      <c r="K36" s="3"/>
    </row>
    <row r="37" spans="1:11" ht="88.5" customHeight="1">
      <c r="B37" s="3"/>
      <c r="C37" s="3"/>
      <c r="D37" s="3"/>
      <c r="E37" s="3"/>
      <c r="F37" s="3"/>
      <c r="G37" s="3"/>
      <c r="H37" s="11"/>
      <c r="I37" s="3"/>
      <c r="J37" s="3"/>
      <c r="K37" s="3"/>
    </row>
    <row r="38" spans="1:11" ht="88.5" customHeight="1">
      <c r="B38" s="3"/>
      <c r="C38" s="3"/>
      <c r="D38" s="3"/>
      <c r="E38" s="3"/>
      <c r="F38" s="3"/>
      <c r="G38" s="3"/>
      <c r="H38" s="11"/>
      <c r="I38" s="3"/>
      <c r="J38" s="3"/>
      <c r="K38" s="3"/>
    </row>
    <row r="39" spans="1:11" ht="88.5" customHeight="1">
      <c r="B39" s="3"/>
      <c r="C39" s="3"/>
      <c r="D39" s="3"/>
      <c r="E39" s="3"/>
      <c r="F39" s="3"/>
      <c r="G39" s="3"/>
      <c r="H39" s="11"/>
      <c r="I39" s="3"/>
      <c r="J39" s="3"/>
      <c r="K39" s="3"/>
    </row>
    <row r="40" spans="1:11" ht="88.5" customHeight="1">
      <c r="B40" s="3"/>
      <c r="C40" s="3"/>
      <c r="D40" s="3"/>
      <c r="E40" s="3"/>
      <c r="F40" s="3"/>
      <c r="G40" s="3"/>
      <c r="H40" s="11"/>
      <c r="I40" s="3"/>
      <c r="J40" s="3"/>
      <c r="K40" s="3"/>
    </row>
    <row r="41" spans="1:11" ht="88.5" customHeight="1">
      <c r="B41" s="3"/>
      <c r="C41" s="3"/>
      <c r="D41" s="3"/>
      <c r="E41" s="3"/>
      <c r="F41" s="3"/>
      <c r="G41" s="3"/>
      <c r="H41" s="11"/>
      <c r="I41" s="3"/>
      <c r="J41" s="3"/>
      <c r="K41" s="3"/>
    </row>
    <row r="42" spans="1:11" ht="88.5" customHeight="1">
      <c r="B42" s="3"/>
      <c r="C42" s="3"/>
      <c r="D42" s="3"/>
      <c r="E42" s="3"/>
      <c r="F42" s="3"/>
      <c r="G42" s="3"/>
      <c r="H42" s="11"/>
      <c r="I42" s="3"/>
      <c r="J42" s="3"/>
      <c r="K42" s="3"/>
    </row>
    <row r="43" spans="1:11" ht="88.5" customHeight="1">
      <c r="B43" s="3"/>
      <c r="C43" s="3"/>
      <c r="D43" s="3"/>
      <c r="E43" s="3"/>
      <c r="F43" s="3"/>
      <c r="G43" s="3"/>
      <c r="H43" s="11"/>
      <c r="I43" s="3"/>
      <c r="J43" s="3"/>
      <c r="K43" s="3"/>
    </row>
    <row r="44" spans="1:11" ht="88.5" customHeight="1">
      <c r="B44" s="6" t="s">
        <v>96</v>
      </c>
      <c r="C44" s="7" t="s">
        <v>97</v>
      </c>
      <c r="D44" s="7"/>
      <c r="E44" s="10">
        <v>16503</v>
      </c>
      <c r="F44" s="10">
        <v>0</v>
      </c>
      <c r="G44" s="5">
        <v>5</v>
      </c>
      <c r="H44" s="11">
        <f>E44*G44+F44</f>
        <v>82515</v>
      </c>
      <c r="I44" s="2"/>
      <c r="J44" s="2"/>
      <c r="K44" s="4" t="s">
        <v>98</v>
      </c>
    </row>
    <row r="45" spans="1:11" ht="88.5" customHeight="1">
      <c r="B45" s="9" t="s">
        <v>99</v>
      </c>
      <c r="C45" s="5" t="s">
        <v>100</v>
      </c>
      <c r="D45" s="5"/>
      <c r="E45" s="10">
        <v>232000</v>
      </c>
      <c r="F45" s="10">
        <v>0</v>
      </c>
      <c r="G45" s="5">
        <v>2</v>
      </c>
      <c r="H45" s="11">
        <f t="shared" si="0"/>
        <v>464000</v>
      </c>
      <c r="I45" s="3"/>
      <c r="J45" s="3"/>
      <c r="K45" s="4" t="s">
        <v>101</v>
      </c>
    </row>
    <row r="46" spans="1:11" ht="88.5" customHeight="1">
      <c r="B46" s="5" t="s">
        <v>102</v>
      </c>
      <c r="C46" s="5" t="s">
        <v>100</v>
      </c>
      <c r="D46" s="5"/>
      <c r="E46" s="10">
        <v>104000</v>
      </c>
      <c r="F46" s="10">
        <v>0</v>
      </c>
      <c r="G46" s="5">
        <v>2</v>
      </c>
      <c r="H46" s="11">
        <f t="shared" si="0"/>
        <v>208000</v>
      </c>
      <c r="I46" s="3"/>
      <c r="J46" s="3"/>
      <c r="K46" s="4" t="s">
        <v>103</v>
      </c>
    </row>
    <row r="47" spans="1:11" ht="88.5" customHeight="1">
      <c r="B47" s="6" t="s">
        <v>104</v>
      </c>
      <c r="C47" s="5" t="s">
        <v>100</v>
      </c>
      <c r="D47" s="5"/>
      <c r="E47" s="10">
        <v>186000</v>
      </c>
      <c r="F47" s="10">
        <v>0</v>
      </c>
      <c r="G47" s="5">
        <v>2</v>
      </c>
      <c r="H47" s="11">
        <f t="shared" si="0"/>
        <v>372000</v>
      </c>
      <c r="I47" s="3"/>
      <c r="J47" s="3"/>
      <c r="K47" s="4" t="s">
        <v>105</v>
      </c>
    </row>
    <row r="48" spans="1:11" ht="88.5" customHeight="1">
      <c r="B48" s="5" t="s">
        <v>106</v>
      </c>
      <c r="C48" s="5" t="s">
        <v>107</v>
      </c>
      <c r="D48" s="5"/>
      <c r="E48" s="10">
        <v>62000</v>
      </c>
      <c r="F48" s="10">
        <v>0</v>
      </c>
      <c r="G48" s="5">
        <v>1</v>
      </c>
      <c r="H48" s="11">
        <f t="shared" si="0"/>
        <v>62000</v>
      </c>
      <c r="I48" s="3"/>
      <c r="J48" s="3"/>
      <c r="K48" s="4" t="s">
        <v>108</v>
      </c>
    </row>
    <row r="49" spans="2:13" ht="88.5" customHeight="1">
      <c r="B49" s="6" t="s">
        <v>109</v>
      </c>
      <c r="C49" s="5" t="s">
        <v>110</v>
      </c>
      <c r="D49" s="5"/>
      <c r="E49" s="10">
        <v>45180</v>
      </c>
      <c r="F49" s="10">
        <v>0</v>
      </c>
      <c r="G49" s="5">
        <v>1</v>
      </c>
      <c r="H49" s="11">
        <f t="shared" si="0"/>
        <v>45180</v>
      </c>
      <c r="I49" s="3"/>
      <c r="J49" s="3"/>
      <c r="K49" s="4" t="s">
        <v>111</v>
      </c>
    </row>
    <row r="50" spans="2:13" ht="88.5" customHeight="1">
      <c r="B50" s="6" t="s">
        <v>112</v>
      </c>
      <c r="C50" s="6" t="s">
        <v>113</v>
      </c>
      <c r="D50" s="6"/>
      <c r="E50" s="10">
        <v>12500</v>
      </c>
      <c r="F50" s="10">
        <v>0</v>
      </c>
      <c r="G50" s="5">
        <v>1</v>
      </c>
      <c r="H50" s="11">
        <f t="shared" si="0"/>
        <v>12500</v>
      </c>
      <c r="I50" s="3"/>
      <c r="J50" s="3"/>
      <c r="K50" s="4" t="s">
        <v>114</v>
      </c>
    </row>
    <row r="51" spans="2:13" ht="88.5" customHeight="1">
      <c r="B51" s="6" t="s">
        <v>115</v>
      </c>
      <c r="C51" s="6" t="s">
        <v>116</v>
      </c>
      <c r="D51" s="6"/>
      <c r="E51" s="10">
        <v>389768</v>
      </c>
      <c r="F51" s="10">
        <v>0</v>
      </c>
      <c r="G51" s="5">
        <v>1</v>
      </c>
      <c r="H51" s="11">
        <f t="shared" si="0"/>
        <v>389768</v>
      </c>
      <c r="I51" s="3"/>
      <c r="J51" s="3"/>
      <c r="K51" s="4" t="s">
        <v>117</v>
      </c>
    </row>
    <row r="52" spans="2:13" ht="88.5" customHeight="1">
      <c r="B52" s="3" t="s">
        <v>118</v>
      </c>
      <c r="C52" s="3"/>
      <c r="D52" s="3"/>
      <c r="E52" s="3">
        <v>32800</v>
      </c>
      <c r="F52" s="3"/>
      <c r="G52" s="3">
        <v>1</v>
      </c>
      <c r="H52" s="11">
        <f t="shared" ref="H52:H58" si="1">E52*G52+F52</f>
        <v>32800</v>
      </c>
      <c r="I52" s="3"/>
      <c r="J52" s="3"/>
      <c r="K52" s="4" t="s">
        <v>119</v>
      </c>
    </row>
    <row r="53" spans="2:13" ht="88.5" customHeight="1">
      <c r="B53" s="3" t="s">
        <v>120</v>
      </c>
      <c r="C53" s="3"/>
      <c r="D53" s="3"/>
      <c r="E53" s="3">
        <v>12290</v>
      </c>
      <c r="F53" s="3">
        <v>3000</v>
      </c>
      <c r="G53" s="3">
        <v>1</v>
      </c>
      <c r="H53" s="11">
        <f t="shared" si="1"/>
        <v>15290</v>
      </c>
      <c r="I53" s="3"/>
      <c r="J53" s="3"/>
      <c r="K53" s="4" t="s">
        <v>121</v>
      </c>
    </row>
    <row r="54" spans="2:13" ht="88.5" customHeight="1">
      <c r="B54" s="3" t="s">
        <v>122</v>
      </c>
      <c r="C54" s="3"/>
      <c r="D54" s="3"/>
      <c r="E54" s="3">
        <v>7800</v>
      </c>
      <c r="F54" s="3">
        <v>3000</v>
      </c>
      <c r="G54" s="3">
        <v>2</v>
      </c>
      <c r="H54" s="11">
        <f t="shared" si="1"/>
        <v>18600</v>
      </c>
      <c r="I54" s="3"/>
      <c r="J54" s="3"/>
      <c r="K54" s="4" t="s">
        <v>123</v>
      </c>
    </row>
    <row r="55" spans="2:13" ht="88.5" customHeight="1">
      <c r="B55" s="3" t="s">
        <v>124</v>
      </c>
      <c r="C55" s="3"/>
      <c r="D55" s="3"/>
      <c r="E55" s="3">
        <v>5000</v>
      </c>
      <c r="F55" s="3">
        <v>4000</v>
      </c>
      <c r="G55" s="3">
        <v>2</v>
      </c>
      <c r="H55" s="11">
        <f t="shared" si="1"/>
        <v>14000</v>
      </c>
      <c r="I55" s="3"/>
      <c r="J55" s="3"/>
      <c r="K55" s="4" t="s">
        <v>125</v>
      </c>
    </row>
    <row r="56" spans="2:13" ht="88.5" customHeight="1">
      <c r="B56" s="3" t="s">
        <v>126</v>
      </c>
      <c r="C56" s="3"/>
      <c r="D56" s="3"/>
      <c r="E56" s="3">
        <v>14200</v>
      </c>
      <c r="F56" s="3">
        <v>3000</v>
      </c>
      <c r="G56" s="3">
        <v>2</v>
      </c>
      <c r="H56" s="11">
        <f t="shared" si="1"/>
        <v>31400</v>
      </c>
      <c r="I56" s="3"/>
      <c r="J56" s="3"/>
      <c r="K56" s="3" t="s">
        <v>127</v>
      </c>
    </row>
    <row r="57" spans="2:13" ht="88.5" customHeight="1">
      <c r="B57" s="6" t="s">
        <v>96</v>
      </c>
      <c r="C57" s="5" t="s">
        <v>128</v>
      </c>
      <c r="D57" s="26"/>
      <c r="E57" s="13">
        <v>91765</v>
      </c>
      <c r="F57" s="10">
        <v>0</v>
      </c>
      <c r="G57" s="5">
        <v>2</v>
      </c>
      <c r="H57" s="11">
        <f t="shared" si="1"/>
        <v>183530</v>
      </c>
      <c r="I57" s="3"/>
      <c r="J57" s="3"/>
      <c r="K57" s="4" t="s">
        <v>129</v>
      </c>
      <c r="M57" s="15">
        <v>1300000</v>
      </c>
    </row>
    <row r="58" spans="2:13" ht="88.5" customHeight="1">
      <c r="B58" s="8" t="s">
        <v>130</v>
      </c>
      <c r="C58" s="8" t="s">
        <v>131</v>
      </c>
      <c r="D58" s="8"/>
      <c r="E58" s="12">
        <v>70000</v>
      </c>
      <c r="F58" s="10">
        <v>3300</v>
      </c>
      <c r="G58" s="8">
        <v>1</v>
      </c>
      <c r="H58" s="11">
        <f t="shared" si="1"/>
        <v>73300</v>
      </c>
      <c r="I58" s="3"/>
      <c r="J58" s="3"/>
      <c r="K58" s="4" t="s">
        <v>132</v>
      </c>
    </row>
    <row r="59" spans="2:13">
      <c r="B59" s="3"/>
      <c r="C59" s="3"/>
      <c r="D59" s="3"/>
      <c r="E59" s="3"/>
      <c r="F59" s="3"/>
      <c r="G59" s="3"/>
      <c r="H59" s="3"/>
      <c r="I59" s="3"/>
      <c r="J59" s="3"/>
      <c r="K59" s="3"/>
    </row>
    <row r="60" spans="2:13">
      <c r="B60" s="3"/>
      <c r="C60" s="3"/>
      <c r="D60" s="3"/>
      <c r="E60" s="3"/>
      <c r="F60" s="3"/>
      <c r="G60" s="3"/>
      <c r="H60" s="3"/>
      <c r="I60" s="3"/>
      <c r="J60" s="3"/>
      <c r="K60" s="3"/>
    </row>
    <row r="61" spans="2:13">
      <c r="B61" s="3"/>
      <c r="C61" s="3"/>
      <c r="D61" s="3"/>
      <c r="E61" s="3"/>
      <c r="F61" s="3"/>
      <c r="G61" s="3"/>
      <c r="H61" s="3"/>
      <c r="I61" s="3"/>
      <c r="J61" s="3"/>
      <c r="K61" s="3"/>
    </row>
  </sheetData>
  <autoFilter ref="B1:K1" xr:uid="{00000000-0001-0000-0000-000000000000}"/>
  <mergeCells count="8">
    <mergeCell ref="I8:I9"/>
    <mergeCell ref="J8:J9"/>
    <mergeCell ref="J10:J11"/>
    <mergeCell ref="I10:I11"/>
    <mergeCell ref="B4:G4"/>
    <mergeCell ref="B7:G7"/>
    <mergeCell ref="B8:B9"/>
    <mergeCell ref="B10:B11"/>
  </mergeCells>
  <phoneticPr fontId="4" type="noConversion"/>
  <hyperlinks>
    <hyperlink ref="K57" r:id="rId1" xr:uid="{C7A946AE-AA27-4E17-8975-A7E7F06779AD}"/>
    <hyperlink ref="K51" r:id="rId2" xr:uid="{B4277CFD-0D37-4FCD-8FA8-01C54458288F}"/>
    <hyperlink ref="K45" r:id="rId3" xr:uid="{EB4D5224-786F-40AD-8BF1-D790A662BC1B}"/>
    <hyperlink ref="K46" r:id="rId4" xr:uid="{434523F0-7D9D-4816-8437-4189F12A1021}"/>
    <hyperlink ref="K47" r:id="rId5" xr:uid="{8AB32021-2240-4B62-969F-A2CE69BCF12E}"/>
    <hyperlink ref="K48" r:id="rId6" xr:uid="{BF1F22EA-C306-4F45-81EE-D508CD06BE11}"/>
    <hyperlink ref="K49" r:id="rId7" xr:uid="{B3D76AE3-4075-47E9-9ED6-A2E95FE1EF41}"/>
    <hyperlink ref="K50" r:id="rId8" xr:uid="{78733B9E-CF36-42B0-B1E1-7056366556D9}"/>
    <hyperlink ref="K44" r:id="rId9" xr:uid="{CE8A8AB6-B4E8-4854-B7A0-A89A1BC3C55A}"/>
    <hyperlink ref="K3" r:id="rId10" xr:uid="{E83E8728-8308-42D1-8462-A380C5A80228}"/>
    <hyperlink ref="K58" r:id="rId11" xr:uid="{DC2132AD-0182-4B77-B53F-DF7BA8024998}"/>
    <hyperlink ref="K2" r:id="rId12" xr:uid="{3E87718C-A5A5-42CF-91B6-7CDB90F08ACB}"/>
    <hyperlink ref="K5" r:id="rId13" xr:uid="{973A6531-5A6F-4540-BB29-456CC859EBAD}"/>
    <hyperlink ref="K6" r:id="rId14" xr:uid="{0B3747CF-FB79-433B-A273-9FA54547D6AE}"/>
    <hyperlink ref="K8" r:id="rId15" xr:uid="{DB49E2F8-16AC-4BCC-990B-61864199EF23}"/>
    <hyperlink ref="K10" r:id="rId16" xr:uid="{0E2032EC-5964-49A5-86E7-0A469E6DCDD5}"/>
    <hyperlink ref="K52" r:id="rId17" xr:uid="{17F44989-2655-4D30-8B92-72C132FE4242}"/>
    <hyperlink ref="K53" r:id="rId18" xr:uid="{66D6A53B-5659-4F59-A21A-FE043FEB0441}"/>
    <hyperlink ref="K54" r:id="rId19" xr:uid="{E885C7AE-CDE7-4A3F-B7AC-9A4720539624}"/>
    <hyperlink ref="K55" r:id="rId20" xr:uid="{A5D1A7B8-C6A9-45C8-902D-9CE415705D29}"/>
    <hyperlink ref="K12" r:id="rId21" xr:uid="{A00A2E0F-6209-428B-88D3-F51D16EE4E42}"/>
    <hyperlink ref="K13" r:id="rId22" xr:uid="{DB89F5C2-506E-41FD-9374-0FEAA16CA8B8}"/>
    <hyperlink ref="K24" r:id="rId23" xr:uid="{5F5DEBBE-5E55-4C6B-BA50-3A8550123A5E}"/>
    <hyperlink ref="K15" r:id="rId24" xr:uid="{B6F5DE14-DAB8-42CA-AD15-59D79ACAE8A9}"/>
    <hyperlink ref="K32" r:id="rId25" xr:uid="{F6D4BF89-76FB-4F01-8352-2FDE52C6F83F}"/>
    <hyperlink ref="K33" r:id="rId26" xr:uid="{9186CE38-22FD-42E2-9E0D-4B8C4DF90BF0}"/>
    <hyperlink ref="K30" r:id="rId27" display="https://www.11st.co.kr/products/5316955510?gclid=CjwKCAjwtuOlBhBREiwA7agf1ieLN-N_HZMOv6glzkcNU6m7h0C16EL60q7Zf5XyMS7Am5Bz5qIHrRoCMLIQAvD_BwE&amp;utm_term=&amp;utm_campaign=%B0%CB%BB%F6%26gt%3B%B1%B8%B1%DB%BC%EE%C7%CE%26gt%3B%BA%A3%BD%BA%C6%AE&amp;utm_source=%B1%B8%B1%DB_PC_S_%BC%EE%C7%CE&amp;utm_medium=%B0%CB%BB%F6" xr:uid="{96F4EE96-70AC-4732-B8CD-840136C9C098}"/>
    <hyperlink ref="K9" r:id="rId28" xr:uid="{C6E229B7-DE06-418E-BA28-6D4B47568A1C}"/>
    <hyperlink ref="K11" r:id="rId29" xr:uid="{364F3D72-8AC7-4278-95DE-44886E51E79E}"/>
    <hyperlink ref="K18" r:id="rId30" xr:uid="{E29C3527-03F1-4CD7-852A-2703DA6F866C}"/>
    <hyperlink ref="K14" r:id="rId31" xr:uid="{0B7BEFD7-B8D0-4C2C-8960-F462AB8D4085}"/>
    <hyperlink ref="K16" r:id="rId32" xr:uid="{1FE4BA4C-5D6E-4963-8E3A-A030ED4E7FAF}"/>
    <hyperlink ref="K17" r:id="rId33" xr:uid="{A5B53D38-8DA2-4AED-BF75-FEFC41084112}"/>
    <hyperlink ref="K19" r:id="rId34" xr:uid="{667A2B59-1EE0-419A-B875-7740C70ED801}"/>
    <hyperlink ref="K20" r:id="rId35" xr:uid="{811B341B-084A-4756-BF51-6C272E35163A}"/>
    <hyperlink ref="K21" r:id="rId36" xr:uid="{909697B3-FCC7-4BAE-A3F9-B86986C30B12}"/>
    <hyperlink ref="K22" r:id="rId37" xr:uid="{D569215C-98C5-40A3-8D39-CBECCEC68F45}"/>
    <hyperlink ref="K23" r:id="rId38" xr:uid="{BDD8BB17-1F1C-4B9F-ABE4-0002470C8264}"/>
    <hyperlink ref="K25" r:id="rId39" xr:uid="{8AD55D7C-D1E3-47E7-9839-20491B551707}"/>
    <hyperlink ref="K26" r:id="rId40" xr:uid="{56ADE2B5-763A-4D89-8B48-C1487FD04196}"/>
    <hyperlink ref="K27" r:id="rId41" xr:uid="{EAB6DCCA-A7DF-4A91-BBBA-E4EF2AD05877}"/>
    <hyperlink ref="K28" r:id="rId42" xr:uid="{FAE8B2E9-9602-411C-B8D2-B188F99FBC0A}"/>
    <hyperlink ref="K29" r:id="rId43" xr:uid="{A0399024-9213-415C-A0F0-5F743C4EB561}"/>
    <hyperlink ref="K31" r:id="rId44" xr:uid="{34C5D199-0D85-4474-BBAF-59476C9BADCC}"/>
  </hyperlinks>
  <pageMargins left="0.7" right="0.7" top="0.75" bottom="0.75" header="0.3" footer="0.3"/>
  <pageSetup paperSize="9" orientation="portrait" horizontalDpi="1200" verticalDpi="1200" r:id="rId45"/>
  <drawing r:id="rId46"/>
  <legacyDrawing r:id="rId47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C70D6D22B723F3409BC7097F2B9B21D8" ma:contentTypeVersion="13" ma:contentTypeDescription="새 문서를 만듭니다." ma:contentTypeScope="" ma:versionID="97e11e8f4a6f9933fa6374341dea7fb8">
  <xsd:schema xmlns:xsd="http://www.w3.org/2001/XMLSchema" xmlns:xs="http://www.w3.org/2001/XMLSchema" xmlns:p="http://schemas.microsoft.com/office/2006/metadata/properties" xmlns:ns2="9fc0f5e2-46b4-4194-9adc-4017a067c2c3" xmlns:ns3="85eece50-d862-4c1b-aba4-df2276a4acfd" targetNamespace="http://schemas.microsoft.com/office/2006/metadata/properties" ma:root="true" ma:fieldsID="51a9dbbe48cbbd00cb9a160263a3b72f" ns2:_="" ns3:_="">
    <xsd:import namespace="9fc0f5e2-46b4-4194-9adc-4017a067c2c3"/>
    <xsd:import namespace="85eece50-d862-4c1b-aba4-df2276a4acfd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ObjectDetectorVersions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GenerationTime" minOccurs="0"/>
                <xsd:element ref="ns2:MediaServiceEventHashCode" minOccurs="0"/>
                <xsd:element ref="ns2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fc0f5e2-46b4-4194-9adc-4017a067c2c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ObjectDetectorVersions" ma:index="11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이미지 태그" ma:readOnly="false" ma:fieldId="{5cf76f15-5ced-4ddc-b409-7134ff3c332f}" ma:taxonomyMulti="true" ma:sspId="8000a940-ae6c-43da-b619-de366c7f0a5b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eece50-d862-4c1b-aba4-df2276a4acfd" elementFormDefault="qualified">
    <xsd:import namespace="http://schemas.microsoft.com/office/2006/documentManagement/types"/>
    <xsd:import namespace="http://schemas.microsoft.com/office/infopath/2007/PartnerControls"/>
    <xsd:element name="TaxCatchAll" ma:index="15" nillable="true" ma:displayName="Taxonomy Catch All Column" ma:hidden="true" ma:list="{c0a5fa0d-73eb-425b-967c-30b568b3cc74}" ma:internalName="TaxCatchAll" ma:showField="CatchAllData" ma:web="85eece50-d862-4c1b-aba4-df2276a4acf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displayName="콘텐츠 형식"/>
        <xsd:element ref="dc:title" minOccurs="0" maxOccurs="1" ma:index="1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85eece50-d862-4c1b-aba4-df2276a4acfd" xsi:nil="true"/>
    <lcf76f155ced4ddcb4097134ff3c332f xmlns="9fc0f5e2-46b4-4194-9adc-4017a067c2c3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ACBCDC48-2515-45E0-BF10-426684475E91}"/>
</file>

<file path=customXml/itemProps2.xml><?xml version="1.0" encoding="utf-8"?>
<ds:datastoreItem xmlns:ds="http://schemas.openxmlformats.org/officeDocument/2006/customXml" ds:itemID="{D9013D46-B5B7-4FCF-B033-879E449FDACA}"/>
</file>

<file path=customXml/itemProps3.xml><?xml version="1.0" encoding="utf-8"?>
<ds:datastoreItem xmlns:ds="http://schemas.openxmlformats.org/officeDocument/2006/customXml" ds:itemID="{95F5772E-7370-4E62-9B8B-76F24D2728E8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김용섭</cp:lastModifiedBy>
  <cp:revision/>
  <dcterms:created xsi:type="dcterms:W3CDTF">2023-06-12T10:05:59Z</dcterms:created>
  <dcterms:modified xsi:type="dcterms:W3CDTF">2023-08-11T20:20:33Z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0x010100C70D6D22B723F3409BC7097F2B9B21D8</vt:lpwstr>
  </property>
  <property fmtid="{D5CDD505-2E9C-101B-9397-08002B2CF9AE}" pid="3" name="MediaServiceImageTags">
    <vt:lpwstr/>
  </property>
</Properties>
</file>